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defaultThemeVersion="166925"/>
  <mc:AlternateContent xmlns:mc="http://schemas.openxmlformats.org/markup-compatibility/2006">
    <mc:Choice Requires="x15">
      <x15ac:absPath xmlns:x15ac="http://schemas.microsoft.com/office/spreadsheetml/2010/11/ac" url="D:\Qsync\Gibson 的文件\課程規劃\圖表應用寶典\專案經理必學的圖表技巧\進行中\燃盡圖\範本\"/>
    </mc:Choice>
  </mc:AlternateContent>
  <xr:revisionPtr revIDLastSave="0" documentId="13_ncr:1_{F3F27EAF-AB15-4B1D-85EE-FAC96BFBC4A6}" xr6:coauthVersionLast="47" xr6:coauthVersionMax="47" xr10:uidLastSave="{00000000-0000-0000-0000-000000000000}"/>
  <bookViews>
    <workbookView xWindow="-108" yWindow="-108" windowWidth="23256" windowHeight="12456" tabRatio="517" xr2:uid="{D9B3AF1B-4999-4E64-A32C-97180421102E}"/>
  </bookViews>
  <sheets>
    <sheet name="DATA" sheetId="2" r:id="rId1"/>
  </sheets>
  <definedNames>
    <definedName name="valuevx">42.314159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V20" i="2" l="1"/>
  <c r="U20" i="2"/>
  <c r="W20" i="2"/>
  <c r="X20" i="2"/>
  <c r="Y20" i="2"/>
  <c r="S20" i="2"/>
  <c r="T20" i="2"/>
  <c r="R20" i="2"/>
  <c r="F20" i="2"/>
  <c r="G20" i="2"/>
  <c r="H20" i="2"/>
  <c r="I20" i="2"/>
  <c r="J20" i="2"/>
  <c r="K20" i="2"/>
  <c r="L20" i="2"/>
  <c r="M20" i="2"/>
  <c r="N20" i="2"/>
  <c r="O20" i="2"/>
  <c r="P20" i="2"/>
  <c r="Q20" i="2"/>
  <c r="E20" i="2"/>
  <c r="C4" i="2"/>
  <c r="D4" i="2" s="1"/>
  <c r="C5" i="2"/>
  <c r="D5" i="2" s="1"/>
  <c r="C6" i="2"/>
  <c r="D6" i="2" s="1"/>
  <c r="C7" i="2"/>
  <c r="D7" i="2" s="1"/>
  <c r="C8" i="2"/>
  <c r="D8" i="2" s="1"/>
  <c r="C9" i="2"/>
  <c r="D9" i="2" s="1"/>
  <c r="C10" i="2"/>
  <c r="D10" i="2" s="1"/>
  <c r="C11" i="2"/>
  <c r="D11" i="2" s="1"/>
  <c r="C12" i="2"/>
  <c r="D12" i="2" s="1"/>
  <c r="C13" i="2"/>
  <c r="D13" i="2" s="1"/>
  <c r="C14" i="2"/>
  <c r="D14" i="2" s="1"/>
  <c r="C15" i="2"/>
  <c r="D15" i="2" s="1"/>
  <c r="C16" i="2"/>
  <c r="D16" i="2" s="1"/>
  <c r="C17" i="2"/>
  <c r="D17" i="2" s="1"/>
  <c r="C18" i="2"/>
  <c r="D18" i="2" s="1"/>
  <c r="C19" i="2"/>
  <c r="D19" i="2" s="1"/>
  <c r="B20" i="2"/>
  <c r="M21" i="2" s="1"/>
  <c r="Y21" i="2" l="1"/>
  <c r="E22" i="2"/>
  <c r="F22" i="2" s="1"/>
  <c r="G22" i="2" s="1"/>
  <c r="H22" i="2" s="1"/>
  <c r="I22" i="2" s="1"/>
  <c r="J22" i="2" s="1"/>
  <c r="K22" i="2" s="1"/>
  <c r="L22" i="2" s="1"/>
  <c r="M22" i="2" s="1"/>
  <c r="N22" i="2" s="1"/>
  <c r="O22" i="2" s="1"/>
  <c r="P22" i="2" s="1"/>
  <c r="Q22" i="2" s="1"/>
  <c r="R22" i="2" s="1"/>
  <c r="S22" i="2" s="1"/>
  <c r="T22" i="2" s="1"/>
  <c r="U22" i="2" s="1"/>
  <c r="V22" i="2" s="1"/>
  <c r="W22" i="2" s="1"/>
  <c r="X22" i="2" s="1"/>
  <c r="Y22" i="2" s="1"/>
  <c r="T21" i="2"/>
  <c r="L21" i="2"/>
  <c r="K21" i="2"/>
  <c r="E21" i="2"/>
  <c r="R21" i="2"/>
  <c r="J21" i="2"/>
  <c r="S21" i="2"/>
  <c r="Q21" i="2"/>
  <c r="I21" i="2"/>
  <c r="X21" i="2"/>
  <c r="P21" i="2"/>
  <c r="H21" i="2"/>
  <c r="W21" i="2"/>
  <c r="O21" i="2"/>
  <c r="G21" i="2"/>
  <c r="V21" i="2"/>
  <c r="N21" i="2"/>
  <c r="F21" i="2"/>
  <c r="U21" i="2"/>
  <c r="C20" i="2"/>
  <c r="D20" i="2"/>
</calcChain>
</file>

<file path=xl/sharedStrings.xml><?xml version="1.0" encoding="utf-8"?>
<sst xmlns="http://schemas.openxmlformats.org/spreadsheetml/2006/main" count="95" uniqueCount="33">
  <si>
    <t>作者：游振昌 0936112165</t>
  </si>
  <si>
    <t>專案管理顧問公司 電話：0963388000  E-MAIL:service@projectclub.com.tw</t>
  </si>
  <si>
    <t>專案管理顧問公司不會在本範本中置入對您電腦造成損害的程式，我們不保證本範本可以完全滿足您的要求，專案管理顧問公司也不會針對個別使用者的要求提供額外範本的保固、修正與設計。</t>
  </si>
  <si>
    <t>有限保修與責任限制</t>
  </si>
  <si>
    <t xml:space="preserve">本範本為專案管理顧問公司及ProjectClub(專案俱樂部)所建立，所有內容受智慧財產權所保護並為專案管理顧問公司的資產。
您可以下載本範本，並修改欄位與文字，本範本僅供您個人使用，不得轉售、公開分享或放置在其他網站供人下載，亦不准許透過電子郵件、Facebook、Google+或社交網絡等文件共享服務，將此範本與其他人分享。
</t>
  </si>
  <si>
    <t>許可協議（私人使用）</t>
  </si>
  <si>
    <t>實際剩餘工時量</t>
    <phoneticPr fontId="5" type="noConversion"/>
  </si>
  <si>
    <t>預估每周期工時量</t>
    <phoneticPr fontId="5" type="noConversion"/>
  </si>
  <si>
    <t>總計</t>
    <phoneticPr fontId="5" type="noConversion"/>
  </si>
  <si>
    <t>終端測試</t>
    <phoneticPr fontId="5" type="noConversion"/>
  </si>
  <si>
    <t>市場化測試</t>
    <phoneticPr fontId="5" type="noConversion"/>
  </si>
  <si>
    <t>用戶介面</t>
    <phoneticPr fontId="5" type="noConversion"/>
  </si>
  <si>
    <t>最佳化</t>
    <phoneticPr fontId="5" type="noConversion"/>
  </si>
  <si>
    <t>內容設計</t>
    <phoneticPr fontId="5" type="noConversion"/>
  </si>
  <si>
    <t>Bug 修正</t>
    <phoneticPr fontId="5" type="noConversion"/>
  </si>
  <si>
    <t>測試</t>
    <phoneticPr fontId="5" type="noConversion"/>
  </si>
  <si>
    <t>伺服器設計</t>
    <phoneticPr fontId="5" type="noConversion"/>
  </si>
  <si>
    <t>介面設計</t>
    <phoneticPr fontId="5" type="noConversion"/>
  </si>
  <si>
    <t>撰寫網頁</t>
    <phoneticPr fontId="5" type="noConversion"/>
  </si>
  <si>
    <t>撰寫程式</t>
    <phoneticPr fontId="5" type="noConversion"/>
  </si>
  <si>
    <t>設計介面</t>
    <phoneticPr fontId="5" type="noConversion"/>
  </si>
  <si>
    <t>設計框架</t>
    <phoneticPr fontId="5" type="noConversion"/>
  </si>
  <si>
    <t>製作文件</t>
    <phoneticPr fontId="5" type="noConversion"/>
  </si>
  <si>
    <t>規畫</t>
    <phoneticPr fontId="5" type="noConversion"/>
  </si>
  <si>
    <t xml:space="preserve"> </t>
    <phoneticPr fontId="5" type="noConversion"/>
  </si>
  <si>
    <t>剩餘工時</t>
    <phoneticPr fontId="5" type="noConversion"/>
  </si>
  <si>
    <t>實際工時</t>
    <phoneticPr fontId="5" type="noConversion"/>
  </si>
  <si>
    <t>預估工時</t>
    <phoneticPr fontId="5" type="noConversion"/>
  </si>
  <si>
    <t>任務名稱</t>
    <phoneticPr fontId="5" type="noConversion"/>
  </si>
  <si>
    <t xml:space="preserve"> </t>
    <phoneticPr fontId="3" type="noConversion"/>
  </si>
  <si>
    <t xml:space="preserve">  </t>
    <phoneticPr fontId="3" type="noConversion"/>
  </si>
  <si>
    <t>工時完成量分析</t>
    <phoneticPr fontId="5" type="noConversion"/>
  </si>
  <si>
    <t>週期</t>
    <phoneticPr fontId="5"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</si>
</sst>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2"/>
      <color theme="1"/>
      <name val="新細明體"/>
      <family val="2"/>
      <charset val="136"/>
      <scheme val="minor"/>
    </font>
    <font>
      <sz val="10"/>
      <color theme="1"/>
      <name val="微軟正黑體"/>
      <family val="2"/>
      <charset val="136"/>
    </font>
    <font>
      <sz val="10"/>
      <color rgb="FF000000"/>
      <name val="Arial"/>
      <family val="2"/>
    </font>
    <font>
      <sz val="9"/>
      <name val="新細明體"/>
      <family val="2"/>
      <charset val="136"/>
      <scheme val="minor"/>
    </font>
    <font>
      <sz val="10"/>
      <color theme="0"/>
      <name val="Arial"/>
      <family val="2"/>
    </font>
    <font>
      <sz val="9"/>
      <name val="細明體"/>
      <family val="3"/>
      <charset val="136"/>
    </font>
    <font>
      <sz val="10"/>
      <name val="Arial"/>
      <family val="2"/>
    </font>
    <font>
      <u/>
      <sz val="10"/>
      <color indexed="12"/>
      <name val="Arial"/>
      <family val="2"/>
    </font>
    <font>
      <u/>
      <sz val="10"/>
      <color theme="1"/>
      <name val="Arial"/>
      <family val="2"/>
    </font>
    <font>
      <sz val="12"/>
      <color rgb="FF333333"/>
      <name val="微軟正黑體"/>
      <family val="2"/>
      <charset val="136"/>
    </font>
    <font>
      <sz val="10"/>
      <name val="微軟正黑體"/>
      <family val="2"/>
      <charset val="136"/>
    </font>
    <font>
      <sz val="14"/>
      <name val="微軟正黑體"/>
      <family val="2"/>
      <charset val="136"/>
    </font>
    <font>
      <sz val="12"/>
      <name val="微軟正黑體"/>
      <family val="2"/>
      <charset val="136"/>
    </font>
    <font>
      <sz val="14"/>
      <color theme="1"/>
      <name val="微軟正黑體"/>
      <family val="2"/>
      <charset val="136"/>
    </font>
    <font>
      <sz val="14"/>
      <color rgb="FF333333"/>
      <name val="微軟正黑體"/>
      <family val="2"/>
      <charset val="136"/>
    </font>
    <font>
      <sz val="10"/>
      <color rgb="FF000000"/>
      <name val="微軟正黑體"/>
      <family val="2"/>
      <charset val="136"/>
    </font>
    <font>
      <sz val="10"/>
      <color theme="0"/>
      <name val="微軟正黑體"/>
      <family val="2"/>
      <charset val="136"/>
    </font>
    <font>
      <sz val="22"/>
      <color rgb="FFFFFF00"/>
      <name val="華康儷黑 Std W5"/>
      <family val="2"/>
      <charset val="136"/>
    </font>
  </fonts>
  <fills count="10">
    <fill>
      <patternFill patternType="none"/>
    </fill>
    <fill>
      <patternFill patternType="gray125"/>
    </fill>
    <fill>
      <patternFill patternType="solid">
        <fgColor theme="0" tint="-0.14999847407452621"/>
        <bgColor rgb="FFDDDDDD"/>
      </patternFill>
    </fill>
    <fill>
      <patternFill patternType="solid">
        <fgColor theme="0" tint="-0.14999847407452621"/>
        <bgColor rgb="FF00CCFF"/>
      </patternFill>
    </fill>
    <fill>
      <patternFill patternType="solid">
        <fgColor theme="0" tint="-0.14999847407452621"/>
        <bgColor indexed="64"/>
      </patternFill>
    </fill>
    <fill>
      <patternFill patternType="solid">
        <fgColor theme="1"/>
        <bgColor indexed="64"/>
      </patternFill>
    </fill>
    <fill>
      <patternFill patternType="solid">
        <fgColor theme="0" tint="-0.249977111117893"/>
        <bgColor rgb="FF00CCFF"/>
      </patternFill>
    </fill>
    <fill>
      <patternFill patternType="solid">
        <fgColor theme="0" tint="-0.249977111117893"/>
        <bgColor indexed="64"/>
      </patternFill>
    </fill>
    <fill>
      <patternFill patternType="solid">
        <fgColor theme="9" tint="0.79998168889431442"/>
        <bgColor indexed="64"/>
      </patternFill>
    </fill>
    <fill>
      <patternFill patternType="solid">
        <fgColor theme="7" tint="0.79998168889431442"/>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hair">
        <color indexed="64"/>
      </left>
      <right style="hair">
        <color indexed="64"/>
      </right>
      <top style="hair">
        <color indexed="64"/>
      </top>
      <bottom style="hair">
        <color indexed="64"/>
      </bottom>
      <diagonal/>
    </border>
    <border>
      <left/>
      <right style="dotted">
        <color theme="2" tint="-0.499984740745262"/>
      </right>
      <top style="dotted">
        <color theme="2" tint="-0.499984740745262"/>
      </top>
      <bottom/>
      <diagonal/>
    </border>
    <border>
      <left style="dotted">
        <color theme="2" tint="-0.499984740745262"/>
      </left>
      <right style="dotted">
        <color theme="2" tint="-0.499984740745262"/>
      </right>
      <top style="dotted">
        <color theme="2" tint="-0.499984740745262"/>
      </top>
      <bottom/>
      <diagonal/>
    </border>
    <border>
      <left/>
      <right/>
      <top/>
      <bottom style="dotted">
        <color theme="2" tint="-0.499984740745262"/>
      </bottom>
      <diagonal/>
    </border>
    <border>
      <left/>
      <right style="hair">
        <color indexed="64"/>
      </right>
      <top style="hair">
        <color indexed="64"/>
      </top>
      <bottom style="hair">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top/>
      <bottom style="thin">
        <color theme="2" tint="-0.499984740745262"/>
      </bottom>
      <diagonal/>
    </border>
    <border>
      <left style="medium">
        <color indexed="64"/>
      </left>
      <right/>
      <top style="thin">
        <color theme="2" tint="-0.499984740745262"/>
      </top>
      <bottom style="thin">
        <color theme="2" tint="-0.499984740745262"/>
      </bottom>
      <diagonal/>
    </border>
    <border>
      <left style="medium">
        <color indexed="64"/>
      </left>
      <right/>
      <top style="thin">
        <color theme="2" tint="-0.499984740745262"/>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dotted">
        <color indexed="64"/>
      </right>
      <top style="dotted">
        <color theme="2" tint="-0.499984740745262"/>
      </top>
      <bottom/>
      <diagonal/>
    </border>
    <border>
      <left/>
      <right style="dotted">
        <color indexed="64"/>
      </right>
      <top style="medium">
        <color indexed="64"/>
      </top>
      <bottom/>
      <diagonal/>
    </border>
    <border>
      <left/>
      <right style="dotted">
        <color indexed="64"/>
      </right>
      <top/>
      <bottom style="dotted">
        <color theme="2" tint="-0.499984740745262"/>
      </bottom>
      <diagonal/>
    </border>
    <border>
      <left style="thin">
        <color indexed="64"/>
      </left>
      <right style="dotted">
        <color indexed="64"/>
      </right>
      <top style="thin">
        <color indexed="64"/>
      </top>
      <bottom style="thin">
        <color indexed="64"/>
      </bottom>
      <diagonal/>
    </border>
    <border>
      <left style="thin">
        <color indexed="64"/>
      </left>
      <right style="dotted">
        <color indexed="64"/>
      </right>
      <top style="thin">
        <color indexed="64"/>
      </top>
      <bottom style="medium">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s>
  <cellStyleXfs count="4">
    <xf numFmtId="0" fontId="0" fillId="0" borderId="0">
      <alignment vertical="center"/>
    </xf>
    <xf numFmtId="0" fontId="2" fillId="0" borderId="0"/>
    <xf numFmtId="0" fontId="6" fillId="0" borderId="0"/>
    <xf numFmtId="0" fontId="7" fillId="0" borderId="0" applyNumberFormat="0" applyFill="0" applyBorder="0" applyAlignment="0" applyProtection="0">
      <alignment vertical="top"/>
      <protection locked="0"/>
    </xf>
  </cellStyleXfs>
  <cellXfs count="44">
    <xf numFmtId="0" fontId="0" fillId="0" borderId="0" xfId="0">
      <alignment vertical="center"/>
    </xf>
    <xf numFmtId="0" fontId="2" fillId="0" borderId="0" xfId="1" applyAlignment="1">
      <alignment wrapText="1"/>
    </xf>
    <xf numFmtId="0" fontId="4" fillId="0" borderId="0" xfId="1" applyFont="1" applyAlignment="1">
      <alignment wrapText="1"/>
    </xf>
    <xf numFmtId="0" fontId="1" fillId="0" borderId="0" xfId="2" applyFont="1"/>
    <xf numFmtId="0" fontId="8" fillId="0" borderId="0" xfId="3" applyFont="1" applyAlignment="1" applyProtection="1"/>
    <xf numFmtId="0" fontId="10" fillId="0" borderId="0" xfId="1" applyFont="1"/>
    <xf numFmtId="0" fontId="10" fillId="0" borderId="0" xfId="2" applyFont="1"/>
    <xf numFmtId="0" fontId="9" fillId="6" borderId="6" xfId="1" applyFont="1" applyFill="1" applyBorder="1" applyAlignment="1">
      <alignment horizontal="center" vertical="center" wrapText="1"/>
    </xf>
    <xf numFmtId="0" fontId="9" fillId="6" borderId="7" xfId="1" applyFont="1" applyFill="1" applyBorder="1" applyAlignment="1">
      <alignment horizontal="center" vertical="center" wrapText="1"/>
    </xf>
    <xf numFmtId="0" fontId="12" fillId="0" borderId="5" xfId="1" applyFont="1" applyBorder="1" applyAlignment="1">
      <alignment horizontal="center" vertical="center" wrapText="1"/>
    </xf>
    <xf numFmtId="0" fontId="11" fillId="0" borderId="0" xfId="1" applyFont="1" applyAlignment="1">
      <alignment wrapText="1"/>
    </xf>
    <xf numFmtId="0" fontId="15" fillId="0" borderId="0" xfId="1" applyFont="1" applyAlignment="1">
      <alignment wrapText="1"/>
    </xf>
    <xf numFmtId="0" fontId="10" fillId="0" borderId="0" xfId="1" applyFont="1" applyAlignment="1">
      <alignment wrapText="1"/>
    </xf>
    <xf numFmtId="0" fontId="16" fillId="0" borderId="0" xfId="1" applyFont="1" applyAlignment="1">
      <alignment wrapText="1"/>
    </xf>
    <xf numFmtId="0" fontId="12" fillId="0" borderId="9" xfId="1" applyFont="1" applyBorder="1" applyAlignment="1">
      <alignment horizontal="center" vertical="center" wrapText="1"/>
    </xf>
    <xf numFmtId="0" fontId="12" fillId="3" borderId="4" xfId="1" applyFont="1" applyFill="1" applyBorder="1" applyAlignment="1">
      <alignment horizontal="right" vertical="center" wrapText="1"/>
    </xf>
    <xf numFmtId="0" fontId="12" fillId="3" borderId="2" xfId="1" applyFont="1" applyFill="1" applyBorder="1" applyAlignment="1">
      <alignment horizontal="right" vertical="center" wrapText="1"/>
    </xf>
    <xf numFmtId="0" fontId="11" fillId="2" borderId="1" xfId="1" applyFont="1" applyFill="1" applyBorder="1" applyAlignment="1">
      <alignment vertical="center" wrapText="1"/>
    </xf>
    <xf numFmtId="0" fontId="11" fillId="2" borderId="3" xfId="1" applyFont="1" applyFill="1" applyBorder="1" applyAlignment="1">
      <alignment vertical="center" wrapText="1"/>
    </xf>
    <xf numFmtId="0" fontId="12" fillId="4" borderId="3" xfId="1" applyFont="1" applyFill="1" applyBorder="1" applyAlignment="1">
      <alignment horizontal="right" vertical="center" wrapText="1"/>
    </xf>
    <xf numFmtId="0" fontId="12" fillId="2" borderId="1" xfId="1" applyFont="1" applyFill="1" applyBorder="1" applyAlignment="1">
      <alignment vertical="center" wrapText="1"/>
    </xf>
    <xf numFmtId="0" fontId="12" fillId="2" borderId="19" xfId="1" applyFont="1" applyFill="1" applyBorder="1" applyAlignment="1">
      <alignment vertical="center" wrapText="1"/>
    </xf>
    <xf numFmtId="0" fontId="12" fillId="2" borderId="19" xfId="1" applyFont="1" applyFill="1" applyBorder="1" applyAlignment="1">
      <alignment horizontal="right" vertical="center" wrapText="1"/>
    </xf>
    <xf numFmtId="0" fontId="11" fillId="0" borderId="14" xfId="1" applyFont="1" applyBorder="1" applyAlignment="1">
      <alignment vertical="center" wrapText="1"/>
    </xf>
    <xf numFmtId="0" fontId="12" fillId="9" borderId="1" xfId="1" applyFont="1" applyFill="1" applyBorder="1" applyAlignment="1">
      <alignment vertical="center" wrapText="1"/>
    </xf>
    <xf numFmtId="0" fontId="12" fillId="8" borderId="1" xfId="1" applyFont="1" applyFill="1" applyBorder="1" applyAlignment="1">
      <alignment vertical="center" wrapText="1"/>
    </xf>
    <xf numFmtId="0" fontId="11" fillId="0" borderId="15" xfId="1" applyFont="1" applyBorder="1" applyAlignment="1">
      <alignment vertical="center" wrapText="1"/>
    </xf>
    <xf numFmtId="0" fontId="11" fillId="0" borderId="16" xfId="1" applyFont="1" applyBorder="1" applyAlignment="1">
      <alignment vertical="center" wrapText="1"/>
    </xf>
    <xf numFmtId="0" fontId="11" fillId="4" borderId="17" xfId="1" applyFont="1" applyFill="1" applyBorder="1" applyAlignment="1">
      <alignment vertical="center" wrapText="1"/>
    </xf>
    <xf numFmtId="0" fontId="13" fillId="3" borderId="17" xfId="1" applyFont="1" applyFill="1" applyBorder="1" applyAlignment="1">
      <alignment vertical="center" wrapText="1"/>
    </xf>
    <xf numFmtId="0" fontId="14" fillId="2" borderId="18" xfId="1" applyFont="1" applyFill="1" applyBorder="1" applyAlignment="1">
      <alignment vertical="center" wrapText="1"/>
    </xf>
    <xf numFmtId="0" fontId="9" fillId="6" borderId="20" xfId="1" applyFont="1" applyFill="1" applyBorder="1" applyAlignment="1">
      <alignment horizontal="center" vertical="center" wrapText="1"/>
    </xf>
    <xf numFmtId="0" fontId="12" fillId="4" borderId="23" xfId="1" applyFont="1" applyFill="1" applyBorder="1" applyAlignment="1">
      <alignment horizontal="right" vertical="center" wrapText="1"/>
    </xf>
    <xf numFmtId="0" fontId="12" fillId="2" borderId="24" xfId="1" applyFont="1" applyFill="1" applyBorder="1" applyAlignment="1">
      <alignment horizontal="right" vertical="center" wrapText="1"/>
    </xf>
    <xf numFmtId="0" fontId="12" fillId="0" borderId="25" xfId="1" applyFont="1" applyBorder="1" applyAlignment="1">
      <alignment horizontal="center" vertical="center" wrapText="1"/>
    </xf>
    <xf numFmtId="0" fontId="12" fillId="0" borderId="26" xfId="1" applyFont="1" applyBorder="1" applyAlignment="1">
      <alignment horizontal="center" vertical="center" wrapText="1"/>
    </xf>
    <xf numFmtId="0" fontId="11" fillId="7" borderId="8" xfId="1" applyFont="1" applyFill="1" applyBorder="1" applyAlignment="1">
      <alignment horizontal="center" wrapText="1"/>
    </xf>
    <xf numFmtId="0" fontId="11" fillId="7" borderId="22" xfId="1" applyFont="1" applyFill="1" applyBorder="1" applyAlignment="1">
      <alignment horizontal="center" wrapText="1"/>
    </xf>
    <xf numFmtId="0" fontId="17" fillId="5" borderId="12" xfId="1" applyFont="1" applyFill="1" applyBorder="1" applyAlignment="1">
      <alignment horizontal="center" vertical="center" wrapText="1"/>
    </xf>
    <xf numFmtId="0" fontId="17" fillId="5" borderId="21" xfId="1" applyFont="1" applyFill="1" applyBorder="1" applyAlignment="1">
      <alignment horizontal="center" vertical="center" wrapText="1"/>
    </xf>
    <xf numFmtId="0" fontId="14" fillId="6" borderId="10" xfId="1" applyFont="1" applyFill="1" applyBorder="1" applyAlignment="1">
      <alignment horizontal="center" vertical="center" wrapText="1"/>
    </xf>
    <xf numFmtId="0" fontId="14" fillId="6" borderId="13" xfId="1" applyFont="1" applyFill="1" applyBorder="1" applyAlignment="1">
      <alignment horizontal="center" vertical="center" wrapText="1"/>
    </xf>
    <xf numFmtId="0" fontId="14" fillId="6" borderId="11" xfId="1" applyFont="1" applyFill="1" applyBorder="1" applyAlignment="1">
      <alignment horizontal="center" vertical="center" wrapText="1"/>
    </xf>
    <xf numFmtId="0" fontId="14" fillId="6" borderId="1" xfId="1" applyFont="1" applyFill="1" applyBorder="1" applyAlignment="1">
      <alignment horizontal="center" vertical="center" wrapText="1"/>
    </xf>
  </cellXfs>
  <cellStyles count="4">
    <cellStyle name="Normal 2" xfId="2" xr:uid="{82345F66-BC25-45E3-A9B5-9F04D4EF37D3}"/>
    <cellStyle name="一般" xfId="0" builtinId="0"/>
    <cellStyle name="一般 2" xfId="1" xr:uid="{9A691B57-78C4-4624-A33D-4CCD2FC0C584}"/>
    <cellStyle name="超連結 2" xfId="3" xr:uid="{6242EA1B-5AA5-4B41-BCD3-C0809939B1CA}"/>
  </cellStyles>
  <dxfs count="20">
    <dxf>
      <fill>
        <patternFill>
          <bgColor theme="7"/>
        </patternFill>
      </fill>
    </dxf>
    <dxf>
      <fill>
        <patternFill>
          <bgColor theme="7"/>
        </patternFill>
      </fill>
    </dxf>
    <dxf>
      <fill>
        <patternFill>
          <bgColor theme="7"/>
        </patternFill>
      </fill>
    </dxf>
    <dxf>
      <fill>
        <patternFill>
          <bgColor theme="7"/>
        </patternFill>
      </fill>
    </dxf>
    <dxf>
      <fill>
        <patternFill>
          <bgColor theme="7"/>
        </patternFill>
      </fill>
    </dxf>
    <dxf>
      <fill>
        <patternFill>
          <bgColor theme="7"/>
        </patternFill>
      </fill>
    </dxf>
    <dxf>
      <fill>
        <patternFill>
          <bgColor theme="7"/>
        </patternFill>
      </fill>
    </dxf>
    <dxf>
      <fill>
        <patternFill>
          <bgColor theme="7"/>
        </patternFill>
      </fill>
    </dxf>
    <dxf>
      <fill>
        <patternFill>
          <bgColor theme="7"/>
        </patternFill>
      </fill>
    </dxf>
    <dxf>
      <fill>
        <patternFill>
          <bgColor theme="7"/>
        </patternFill>
      </fill>
    </dxf>
    <dxf>
      <fill>
        <patternFill>
          <bgColor theme="7"/>
        </patternFill>
      </fill>
    </dxf>
    <dxf>
      <fill>
        <patternFill>
          <bgColor theme="7"/>
        </patternFill>
      </fill>
    </dxf>
    <dxf>
      <fill>
        <patternFill>
          <bgColor theme="7"/>
        </patternFill>
      </fill>
    </dxf>
    <dxf>
      <fill>
        <patternFill>
          <bgColor theme="7"/>
        </patternFill>
      </fill>
    </dxf>
    <dxf>
      <fill>
        <patternFill>
          <bgColor theme="7"/>
        </patternFill>
      </fill>
    </dxf>
    <dxf>
      <fill>
        <patternFill>
          <bgColor theme="7"/>
        </patternFill>
      </fill>
    </dxf>
    <dxf>
      <fill>
        <patternFill>
          <bgColor theme="7"/>
        </patternFill>
      </fill>
    </dxf>
    <dxf>
      <fill>
        <patternFill>
          <bgColor theme="7"/>
        </patternFill>
      </fill>
    </dxf>
    <dxf>
      <fill>
        <patternFill>
          <bgColor theme="7"/>
        </patternFill>
      </fill>
    </dxf>
    <dxf>
      <fill>
        <patternFill>
          <bgColor theme="7"/>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TW"/>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4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華康儷黑 Std W5" panose="020B0500000000000000" pitchFamily="34" charset="-120"/>
                <a:ea typeface="華康儷黑 Std W5" panose="020B0500000000000000" pitchFamily="34" charset="-120"/>
                <a:cs typeface="+mn-cs"/>
              </a:defRPr>
            </a:pPr>
            <a:r>
              <a:rPr lang="zh-TW" altLang="en-US" sz="3600" b="0"/>
              <a:t>燃盡圖</a:t>
            </a:r>
          </a:p>
        </c:rich>
      </c:tx>
      <c:overlay val="0"/>
      <c:spPr>
        <a:noFill/>
        <a:ln>
          <a:noFill/>
        </a:ln>
        <a:effectLst/>
      </c:spPr>
      <c:txPr>
        <a:bodyPr rot="0" spcFirstLastPara="1" vertOverflow="ellipsis" vert="horz" wrap="square" anchor="ctr" anchorCtr="1"/>
        <a:lstStyle/>
        <a:p>
          <a:pPr>
            <a:defRPr sz="24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華康儷黑 Std W5" panose="020B0500000000000000" pitchFamily="34" charset="-120"/>
              <a:ea typeface="華康儷黑 Std W5" panose="020B0500000000000000" pitchFamily="34" charset="-120"/>
              <a:cs typeface="+mn-cs"/>
            </a:defRPr>
          </a:pPr>
          <a:endParaRPr lang="zh-TW"/>
        </a:p>
      </c:txPr>
    </c:title>
    <c:autoTitleDeleted val="0"/>
    <c:plotArea>
      <c:layout/>
      <c:barChart>
        <c:barDir val="col"/>
        <c:grouping val="clustered"/>
        <c:varyColors val="0"/>
        <c:ser>
          <c:idx val="0"/>
          <c:order val="0"/>
          <c:tx>
            <c:v>每周期實際完成量</c:v>
          </c:tx>
          <c:spPr>
            <a:solidFill>
              <a:schemeClr val="bg1"/>
            </a:solidFill>
            <a:ln>
              <a:noFill/>
            </a:ln>
            <a:effectLst>
              <a:outerShdw blurRad="57150" dist="19050" dir="5400000" algn="ctr" rotWithShape="0">
                <a:srgbClr val="000000">
                  <a:alpha val="63000"/>
                </a:srgbClr>
              </a:outerShdw>
            </a:effectLst>
          </c:spPr>
          <c:invertIfNegative val="0"/>
          <c:cat>
            <c:numRef>
              <c:f>DATA!$E$3:$Y$3</c:f>
              <c:numCache>
                <c:formatCode>General</c:formatCode>
                <c:ptCount val="21"/>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numCache>
            </c:numRef>
          </c:cat>
          <c:val>
            <c:numRef>
              <c:f>DATA!$E$20:$Y$20</c:f>
              <c:numCache>
                <c:formatCode>General</c:formatCode>
                <c:ptCount val="21"/>
                <c:pt idx="0">
                  <c:v>6</c:v>
                </c:pt>
                <c:pt idx="1">
                  <c:v>12</c:v>
                </c:pt>
                <c:pt idx="2">
                  <c:v>14</c:v>
                </c:pt>
                <c:pt idx="3">
                  <c:v>17</c:v>
                </c:pt>
                <c:pt idx="4">
                  <c:v>18</c:v>
                </c:pt>
                <c:pt idx="5">
                  <c:v>4</c:v>
                </c:pt>
                <c:pt idx="6">
                  <c:v>8</c:v>
                </c:pt>
                <c:pt idx="7">
                  <c:v>6</c:v>
                </c:pt>
                <c:pt idx="8">
                  <c:v>17</c:v>
                </c:pt>
                <c:pt idx="9">
                  <c:v>17</c:v>
                </c:pt>
                <c:pt idx="10">
                  <c:v>16</c:v>
                </c:pt>
                <c:pt idx="11">
                  <c:v>3</c:v>
                </c:pt>
                <c:pt idx="12">
                  <c:v>5</c:v>
                </c:pt>
                <c:pt idx="13">
                  <c:v>3</c:v>
                </c:pt>
                <c:pt idx="14">
                  <c:v>5</c:v>
                </c:pt>
                <c:pt idx="15">
                  <c:v>7</c:v>
                </c:pt>
                <c:pt idx="16">
                  <c:v>2</c:v>
                </c:pt>
                <c:pt idx="17">
                  <c:v>5</c:v>
                </c:pt>
                <c:pt idx="18">
                  <c:v>4</c:v>
                </c:pt>
                <c:pt idx="19">
                  <c:v>10</c:v>
                </c:pt>
                <c:pt idx="20">
                  <c:v>16</c:v>
                </c:pt>
              </c:numCache>
            </c:numRef>
          </c:val>
          <c:extLst>
            <c:ext xmlns:c16="http://schemas.microsoft.com/office/drawing/2014/chart" uri="{C3380CC4-5D6E-409C-BE32-E72D297353CC}">
              <c16:uniqueId val="{00000000-6DB7-4A30-8A89-576D1C4757CD}"/>
            </c:ext>
          </c:extLst>
        </c:ser>
        <c:dLbls>
          <c:showLegendKey val="0"/>
          <c:showVal val="0"/>
          <c:showCatName val="0"/>
          <c:showSerName val="0"/>
          <c:showPercent val="0"/>
          <c:showBubbleSize val="0"/>
        </c:dLbls>
        <c:gapWidth val="33"/>
        <c:overlap val="-25"/>
        <c:axId val="823529064"/>
        <c:axId val="823522832"/>
      </c:barChart>
      <c:lineChart>
        <c:grouping val="standard"/>
        <c:varyColors val="0"/>
        <c:ser>
          <c:idx val="1"/>
          <c:order val="1"/>
          <c:tx>
            <c:v>預估每周期工時量</c:v>
          </c:tx>
          <c:spPr>
            <a:ln w="57150" cap="rnd">
              <a:solidFill>
                <a:schemeClr val="accent6">
                  <a:lumMod val="60000"/>
                  <a:lumOff val="40000"/>
                </a:schemeClr>
              </a:solidFill>
              <a:prstDash val="sysDash"/>
              <a:round/>
            </a:ln>
            <a:effectLst>
              <a:outerShdw blurRad="57150" dist="19050" dir="5400000" algn="ctr" rotWithShape="0">
                <a:srgbClr val="000000">
                  <a:alpha val="63000"/>
                </a:srgbClr>
              </a:outerShdw>
            </a:effectLst>
          </c:spPr>
          <c:marker>
            <c:symbol val="none"/>
          </c:marker>
          <c:val>
            <c:numRef>
              <c:f>DATA!$E$21:$Y$21</c:f>
              <c:numCache>
                <c:formatCode>General</c:formatCode>
                <c:ptCount val="21"/>
                <c:pt idx="0">
                  <c:v>188.57142857142858</c:v>
                </c:pt>
                <c:pt idx="1">
                  <c:v>179.14285714285714</c:v>
                </c:pt>
                <c:pt idx="2">
                  <c:v>169.71428571428572</c:v>
                </c:pt>
                <c:pt idx="3">
                  <c:v>160.28571428571428</c:v>
                </c:pt>
                <c:pt idx="4">
                  <c:v>150.85714285714286</c:v>
                </c:pt>
                <c:pt idx="5">
                  <c:v>141.42857142857144</c:v>
                </c:pt>
                <c:pt idx="6">
                  <c:v>132</c:v>
                </c:pt>
                <c:pt idx="7">
                  <c:v>122.57142857142857</c:v>
                </c:pt>
                <c:pt idx="8">
                  <c:v>113.14285714285714</c:v>
                </c:pt>
                <c:pt idx="9">
                  <c:v>103.71428571428571</c:v>
                </c:pt>
                <c:pt idx="10">
                  <c:v>94.285714285714278</c:v>
                </c:pt>
                <c:pt idx="11">
                  <c:v>84.857142857142861</c:v>
                </c:pt>
                <c:pt idx="12">
                  <c:v>75.428571428571431</c:v>
                </c:pt>
                <c:pt idx="13">
                  <c:v>66</c:v>
                </c:pt>
                <c:pt idx="14">
                  <c:v>56.571428571428555</c:v>
                </c:pt>
                <c:pt idx="15">
                  <c:v>47.142857142857139</c:v>
                </c:pt>
                <c:pt idx="16">
                  <c:v>37.714285714285722</c:v>
                </c:pt>
                <c:pt idx="17">
                  <c:v>28.285714285714278</c:v>
                </c:pt>
                <c:pt idx="18">
                  <c:v>18.857142857142861</c:v>
                </c:pt>
                <c:pt idx="19">
                  <c:v>9.4285714285714164</c:v>
                </c:pt>
                <c:pt idx="20">
                  <c:v>0</c:v>
                </c:pt>
              </c:numCache>
            </c:numRef>
          </c:val>
          <c:smooth val="0"/>
          <c:extLst>
            <c:ext xmlns:c16="http://schemas.microsoft.com/office/drawing/2014/chart" uri="{C3380CC4-5D6E-409C-BE32-E72D297353CC}">
              <c16:uniqueId val="{00000001-6DB7-4A30-8A89-576D1C4757CD}"/>
            </c:ext>
          </c:extLst>
        </c:ser>
        <c:ser>
          <c:idx val="2"/>
          <c:order val="2"/>
          <c:tx>
            <c:v>實際剩餘工時量</c:v>
          </c:tx>
          <c:spPr>
            <a:ln w="76200" cap="rnd">
              <a:solidFill>
                <a:srgbClr val="FFC000"/>
              </a:solidFill>
              <a:round/>
            </a:ln>
            <a:effectLst>
              <a:outerShdw blurRad="57150" dist="19050" dir="5400000" algn="ctr" rotWithShape="0">
                <a:srgbClr val="000000">
                  <a:alpha val="63000"/>
                </a:srgbClr>
              </a:outerShdw>
            </a:effectLst>
          </c:spPr>
          <c:marker>
            <c:symbol val="none"/>
          </c:marker>
          <c:val>
            <c:numRef>
              <c:f>DATA!$E$22:$Y$22</c:f>
              <c:numCache>
                <c:formatCode>General</c:formatCode>
                <c:ptCount val="21"/>
                <c:pt idx="0">
                  <c:v>192</c:v>
                </c:pt>
                <c:pt idx="1">
                  <c:v>180</c:v>
                </c:pt>
                <c:pt idx="2">
                  <c:v>166</c:v>
                </c:pt>
                <c:pt idx="3">
                  <c:v>149</c:v>
                </c:pt>
                <c:pt idx="4">
                  <c:v>131</c:v>
                </c:pt>
                <c:pt idx="5">
                  <c:v>127</c:v>
                </c:pt>
                <c:pt idx="6">
                  <c:v>119</c:v>
                </c:pt>
                <c:pt idx="7">
                  <c:v>113</c:v>
                </c:pt>
                <c:pt idx="8">
                  <c:v>96</c:v>
                </c:pt>
                <c:pt idx="9">
                  <c:v>79</c:v>
                </c:pt>
                <c:pt idx="10">
                  <c:v>63</c:v>
                </c:pt>
                <c:pt idx="11">
                  <c:v>60</c:v>
                </c:pt>
                <c:pt idx="12">
                  <c:v>55</c:v>
                </c:pt>
                <c:pt idx="13">
                  <c:v>52</c:v>
                </c:pt>
                <c:pt idx="14">
                  <c:v>47</c:v>
                </c:pt>
                <c:pt idx="15">
                  <c:v>40</c:v>
                </c:pt>
                <c:pt idx="16">
                  <c:v>38</c:v>
                </c:pt>
                <c:pt idx="17">
                  <c:v>33</c:v>
                </c:pt>
                <c:pt idx="18">
                  <c:v>29</c:v>
                </c:pt>
                <c:pt idx="19">
                  <c:v>19</c:v>
                </c:pt>
                <c:pt idx="20">
                  <c:v>3</c:v>
                </c:pt>
              </c:numCache>
            </c:numRef>
          </c:val>
          <c:smooth val="0"/>
          <c:extLst>
            <c:ext xmlns:c16="http://schemas.microsoft.com/office/drawing/2014/chart" uri="{C3380CC4-5D6E-409C-BE32-E72D297353CC}">
              <c16:uniqueId val="{00000002-6DB7-4A30-8A89-576D1C4757CD}"/>
            </c:ext>
          </c:extLst>
        </c:ser>
        <c:dLbls>
          <c:showLegendKey val="0"/>
          <c:showVal val="0"/>
          <c:showCatName val="0"/>
          <c:showSerName val="0"/>
          <c:showPercent val="0"/>
          <c:showBubbleSize val="0"/>
        </c:dLbls>
        <c:marker val="1"/>
        <c:smooth val="0"/>
        <c:axId val="823529064"/>
        <c:axId val="823522832"/>
      </c:lineChart>
      <c:catAx>
        <c:axId val="823529064"/>
        <c:scaling>
          <c:orientation val="minMax"/>
        </c:scaling>
        <c:delete val="0"/>
        <c:axPos val="b"/>
        <c:numFmt formatCode="General" sourceLinked="1"/>
        <c:majorTickMark val="none"/>
        <c:minorTickMark val="none"/>
        <c:tickLblPos val="nextTo"/>
        <c:spPr>
          <a:noFill/>
          <a:ln w="38100" cap="flat" cmpd="sng" algn="ctr">
            <a:solidFill>
              <a:schemeClr val="lt1">
                <a:lumMod val="95000"/>
                <a:alpha val="54000"/>
              </a:schemeClr>
            </a:solidFill>
            <a:round/>
          </a:ln>
          <a:effectLst/>
        </c:spPr>
        <c:txPr>
          <a:bodyPr rot="-60000000" spcFirstLastPara="1" vertOverflow="ellipsis" vert="horz" wrap="square" anchor="ctr" anchorCtr="1"/>
          <a:lstStyle/>
          <a:p>
            <a:pPr>
              <a:defRPr sz="1100" b="0" i="0" u="none" strike="noStrike" kern="1200" baseline="0">
                <a:solidFill>
                  <a:schemeClr val="lt1">
                    <a:lumMod val="85000"/>
                  </a:schemeClr>
                </a:solidFill>
                <a:latin typeface="華康儷黑 Std W5" panose="020B0500000000000000" pitchFamily="34" charset="-120"/>
                <a:ea typeface="華康儷黑 Std W5" panose="020B0500000000000000" pitchFamily="34" charset="-120"/>
                <a:cs typeface="+mn-cs"/>
              </a:defRPr>
            </a:pPr>
            <a:endParaRPr lang="zh-TW"/>
          </a:p>
        </c:txPr>
        <c:crossAx val="823522832"/>
        <c:crosses val="autoZero"/>
        <c:auto val="1"/>
        <c:lblAlgn val="ctr"/>
        <c:lblOffset val="100"/>
        <c:noMultiLvlLbl val="0"/>
      </c:catAx>
      <c:valAx>
        <c:axId val="823522832"/>
        <c:scaling>
          <c:orientation val="minMax"/>
        </c:scaling>
        <c:delete val="0"/>
        <c:axPos val="l"/>
        <c:majorGridlines>
          <c:spPr>
            <a:ln w="9525" cap="flat" cmpd="sng" algn="ctr">
              <a:solidFill>
                <a:schemeClr val="lt1">
                  <a:lumMod val="95000"/>
                  <a:alpha val="10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華康儷黑 Std W5" panose="020B0500000000000000" pitchFamily="34" charset="-120"/>
                <a:ea typeface="華康儷黑 Std W5" panose="020B0500000000000000" pitchFamily="34" charset="-120"/>
                <a:cs typeface="+mn-cs"/>
              </a:defRPr>
            </a:pPr>
            <a:endParaRPr lang="zh-TW"/>
          </a:p>
        </c:txPr>
        <c:crossAx val="823529064"/>
        <c:crosses val="autoZero"/>
        <c:crossBetween val="between"/>
      </c:valAx>
      <c:spPr>
        <a:noFill/>
        <a:ln>
          <a:noFill/>
        </a:ln>
        <a:effectLst/>
      </c:spPr>
    </c:plotArea>
    <c:legend>
      <c:legendPos val="b"/>
      <c:layout>
        <c:manualLayout>
          <c:xMode val="edge"/>
          <c:yMode val="edge"/>
          <c:x val="0.69606775769738782"/>
          <c:y val="8.8416521086990982E-2"/>
          <c:w val="0.27647752186706309"/>
          <c:h val="0.13193163643361228"/>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lt1">
                  <a:lumMod val="85000"/>
                </a:schemeClr>
              </a:solidFill>
              <a:latin typeface="華康儷黑 Std W5" panose="020B0500000000000000" pitchFamily="34" charset="-120"/>
              <a:ea typeface="華康儷黑 Std W5" panose="020B0500000000000000" pitchFamily="34" charset="-120"/>
              <a:cs typeface="+mn-cs"/>
            </a:defRPr>
          </a:pPr>
          <a:endParaRPr lang="zh-TW"/>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latin typeface="華康儷黑 Std W5" panose="020B0500000000000000" pitchFamily="34" charset="-120"/>
          <a:ea typeface="華康儷黑 Std W5" panose="020B0500000000000000" pitchFamily="34" charset="-120"/>
        </a:defRPr>
      </a:pPr>
      <a:endParaRPr lang="zh-TW"/>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28">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gradFill>
        <a:gsLst>
          <a:gs pos="100000">
            <a:schemeClr val="dk1">
              <a:lumMod val="95000"/>
              <a:lumOff val="5000"/>
            </a:schemeClr>
          </a:gs>
          <a:gs pos="0">
            <a:schemeClr val="dk1">
              <a:lumMod val="75000"/>
              <a:lumOff val="25000"/>
            </a:schemeClr>
          </a:gs>
        </a:gsLst>
        <a:path path="circle">
          <a:fillToRect l="50000" t="50000" r="50000" b="50000"/>
        </a:path>
      </a:gradFill>
      <a:ln w="9525">
        <a:solidFill>
          <a:schemeClr val="dk1">
            <a:lumMod val="75000"/>
            <a:lumOff val="25000"/>
          </a:schemeClr>
        </a:solidFill>
      </a:ln>
    </cs:spPr>
  </cs:downBar>
  <cs:dropLine>
    <cs:lnRef idx="0"/>
    <cs:fillRef idx="0"/>
    <cs:effectRef idx="0"/>
    <cs:fontRef idx="minor">
      <a:schemeClr val="tx1"/>
    </cs:fontRef>
    <cs:spPr>
      <a:ln w="9525" cap="flat" cmpd="sng" algn="ctr">
        <a:solidFill>
          <a:schemeClr val="lt1"/>
        </a:solidFill>
        <a:round/>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lt1">
            <a:lumMod val="95000"/>
            <a:alpha val="10000"/>
          </a:schemeClr>
        </a:solidFill>
        <a:round/>
      </a:ln>
    </cs:spPr>
  </cs:gridlineMajor>
  <cs:gridlineMinor>
    <cs:lnRef idx="0"/>
    <cs:fillRef idx="0"/>
    <cs:effectRef idx="0"/>
    <cs:fontRef idx="minor">
      <a:schemeClr val="tx1"/>
    </cs:fontRef>
    <cs:spPr>
      <a:ln>
        <a:solidFill>
          <a:schemeClr val="lt1">
            <a:lumMod val="95000"/>
            <a:alpha val="5000"/>
          </a:schemeClr>
        </a:solidFill>
      </a:ln>
    </cs:spPr>
  </cs:gridlineMinor>
  <cs:hiLoLine>
    <cs:lnRef idx="0"/>
    <cs:fillRef idx="0"/>
    <cs:effectRef idx="0"/>
    <cs:fontRef idx="minor">
      <a:schemeClr val="tx1"/>
    </cs:fontRef>
    <cs:spPr>
      <a:ln w="9525" cap="flat" cmpd="sng" algn="ctr">
        <a:solidFill>
          <a:schemeClr val="lt1"/>
        </a:solidFill>
        <a:round/>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tx1"/>
    </cs:fontRef>
    <cs:spPr>
      <a:gradFill>
        <a:gsLst>
          <a:gs pos="100000">
            <a:schemeClr val="lt1">
              <a:lumMod val="85000"/>
            </a:schemeClr>
          </a:gs>
          <a:gs pos="0">
            <a:schemeClr val="lt1"/>
          </a:gs>
        </a:gsLst>
        <a:path path="circle">
          <a:fillToRect l="50000" t="50000" r="50000" b="50000"/>
        </a:path>
      </a:gradFill>
      <a:ln w="9525" cap="flat" cmpd="sng" algn="ctr">
        <a:solidFill>
          <a:schemeClr val="lt1"/>
        </a:solidFill>
        <a:round/>
      </a:ln>
    </cs:spPr>
  </cs:upBar>
  <cs:valueAxis>
    <cs:lnRef idx="0"/>
    <cs:fillRef idx="0"/>
    <cs:effectRef idx="0"/>
    <cs:fontRef idx="minor">
      <a:schemeClr val="lt1">
        <a:lumMod val="85000"/>
      </a:schemeClr>
    </cs:fontRef>
    <cs:defRPr sz="900" kern="1200"/>
  </cs:valueAxis>
  <cs:wall>
    <cs:lnRef idx="0"/>
    <cs:fillRef idx="0"/>
    <cs:effectRef idx="0"/>
    <cs:fontRef idx="minor">
      <a:schemeClr val="tx1"/>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25</xdr:col>
      <xdr:colOff>59869</xdr:colOff>
      <xdr:row>0</xdr:row>
      <xdr:rowOff>38099</xdr:rowOff>
    </xdr:from>
    <xdr:to>
      <xdr:col>32</xdr:col>
      <xdr:colOff>1099457</xdr:colOff>
      <xdr:row>22</xdr:row>
      <xdr:rowOff>21771</xdr:rowOff>
    </xdr:to>
    <xdr:graphicFrame macro="">
      <xdr:nvGraphicFramePr>
        <xdr:cNvPr id="5" name="圖表 4">
          <a:extLst>
            <a:ext uri="{FF2B5EF4-FFF2-40B4-BE49-F238E27FC236}">
              <a16:creationId xmlns:a16="http://schemas.microsoft.com/office/drawing/2014/main" id="{E428679F-B686-E5C9-E721-D81CC672B78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9E5BCC-1233-45E2-9B5E-F9E6E99B990A}">
  <dimension ref="A1:XEF1048513"/>
  <sheetViews>
    <sheetView showGridLines="0" tabSelected="1" zoomScale="70" zoomScaleNormal="70" workbookViewId="0">
      <selection activeCell="E3" sqref="E3"/>
    </sheetView>
  </sheetViews>
  <sheetFormatPr defaultColWidth="17.33203125" defaultRowHeight="15.75" customHeight="1" x14ac:dyDescent="0.3"/>
  <cols>
    <col min="1" max="1" width="22.6640625" style="11" customWidth="1"/>
    <col min="2" max="4" width="8.109375" style="11" customWidth="1"/>
    <col min="5" max="25" width="5.21875" style="11" customWidth="1"/>
    <col min="26" max="26" width="10.33203125" style="1" customWidth="1"/>
    <col min="27" max="32" width="17.33203125" style="1"/>
    <col min="33" max="33" width="18.77734375" style="1" customWidth="1"/>
    <col min="34" max="38" width="4.21875" style="1" customWidth="1"/>
    <col min="39" max="16384" width="17.33203125" style="1"/>
  </cols>
  <sheetData>
    <row r="1" spans="1:28" ht="34.65" customHeight="1" x14ac:dyDescent="0.3">
      <c r="A1" s="40" t="s">
        <v>28</v>
      </c>
      <c r="B1" s="42" t="s">
        <v>27</v>
      </c>
      <c r="C1" s="42" t="s">
        <v>26</v>
      </c>
      <c r="D1" s="42" t="s">
        <v>25</v>
      </c>
      <c r="E1" s="38" t="s">
        <v>31</v>
      </c>
      <c r="F1" s="38"/>
      <c r="G1" s="38"/>
      <c r="H1" s="38"/>
      <c r="I1" s="38"/>
      <c r="J1" s="38"/>
      <c r="K1" s="38"/>
      <c r="L1" s="38"/>
      <c r="M1" s="38"/>
      <c r="N1" s="38"/>
      <c r="O1" s="38"/>
      <c r="P1" s="38"/>
      <c r="Q1" s="38"/>
      <c r="R1" s="38"/>
      <c r="S1" s="38"/>
      <c r="T1" s="38"/>
      <c r="U1" s="38"/>
      <c r="V1" s="38"/>
      <c r="W1" s="38"/>
      <c r="X1" s="38"/>
      <c r="Y1" s="39"/>
      <c r="Z1" s="1" t="s">
        <v>24</v>
      </c>
      <c r="AB1" s="6"/>
    </row>
    <row r="2" spans="1:28" ht="21.15" customHeight="1" x14ac:dyDescent="0.35">
      <c r="A2" s="41"/>
      <c r="B2" s="43"/>
      <c r="C2" s="43"/>
      <c r="D2" s="43"/>
      <c r="E2" s="36" t="s">
        <v>32</v>
      </c>
      <c r="F2" s="36"/>
      <c r="G2" s="36"/>
      <c r="H2" s="36"/>
      <c r="I2" s="36"/>
      <c r="J2" s="36"/>
      <c r="K2" s="36"/>
      <c r="L2" s="36"/>
      <c r="M2" s="36"/>
      <c r="N2" s="36"/>
      <c r="O2" s="36"/>
      <c r="P2" s="36"/>
      <c r="Q2" s="36"/>
      <c r="R2" s="36"/>
      <c r="S2" s="36"/>
      <c r="T2" s="36"/>
      <c r="U2" s="36"/>
      <c r="V2" s="36"/>
      <c r="W2" s="36"/>
      <c r="X2" s="36"/>
      <c r="Y2" s="37"/>
      <c r="Z2" s="1" t="s">
        <v>24</v>
      </c>
      <c r="AB2" s="5"/>
    </row>
    <row r="3" spans="1:28" ht="21.75" customHeight="1" x14ac:dyDescent="0.25">
      <c r="A3" s="41"/>
      <c r="B3" s="43"/>
      <c r="C3" s="43"/>
      <c r="D3" s="43"/>
      <c r="E3" s="7">
        <v>1</v>
      </c>
      <c r="F3" s="8">
        <v>2</v>
      </c>
      <c r="G3" s="7">
        <v>3</v>
      </c>
      <c r="H3" s="8">
        <v>4</v>
      </c>
      <c r="I3" s="7">
        <v>5</v>
      </c>
      <c r="J3" s="8">
        <v>6</v>
      </c>
      <c r="K3" s="7">
        <v>7</v>
      </c>
      <c r="L3" s="8">
        <v>8</v>
      </c>
      <c r="M3" s="7">
        <v>9</v>
      </c>
      <c r="N3" s="8">
        <v>10</v>
      </c>
      <c r="O3" s="7">
        <v>11</v>
      </c>
      <c r="P3" s="8">
        <v>12</v>
      </c>
      <c r="Q3" s="7">
        <v>13</v>
      </c>
      <c r="R3" s="8">
        <v>14</v>
      </c>
      <c r="S3" s="7">
        <v>15</v>
      </c>
      <c r="T3" s="8">
        <v>16</v>
      </c>
      <c r="U3" s="7">
        <v>17</v>
      </c>
      <c r="V3" s="8">
        <v>18</v>
      </c>
      <c r="W3" s="7">
        <v>19</v>
      </c>
      <c r="X3" s="8">
        <v>20</v>
      </c>
      <c r="Y3" s="31">
        <v>21</v>
      </c>
      <c r="AB3" s="4"/>
    </row>
    <row r="4" spans="1:28" ht="22.8" customHeight="1" x14ac:dyDescent="0.3">
      <c r="A4" s="23" t="s">
        <v>23</v>
      </c>
      <c r="B4" s="24">
        <v>6</v>
      </c>
      <c r="C4" s="20">
        <f t="shared" ref="C4:C19" si="0">SUM(E4:Y4)</f>
        <v>7</v>
      </c>
      <c r="D4" s="25">
        <f t="shared" ref="D4:D19" si="1">B4-C4</f>
        <v>-1</v>
      </c>
      <c r="E4" s="14">
        <v>3</v>
      </c>
      <c r="F4" s="9">
        <v>2</v>
      </c>
      <c r="G4" s="9">
        <v>1</v>
      </c>
      <c r="H4" s="9">
        <v>1</v>
      </c>
      <c r="I4" s="9"/>
      <c r="J4" s="9"/>
      <c r="K4" s="9"/>
      <c r="L4" s="9"/>
      <c r="M4" s="9"/>
      <c r="N4" s="9"/>
      <c r="O4" s="9"/>
      <c r="P4" s="9"/>
      <c r="Q4" s="9"/>
      <c r="R4" s="9"/>
      <c r="S4" s="9"/>
      <c r="T4" s="9"/>
      <c r="U4" s="9"/>
      <c r="V4" s="9"/>
      <c r="W4" s="9"/>
      <c r="X4" s="9"/>
      <c r="Y4" s="9"/>
      <c r="AB4" s="3"/>
    </row>
    <row r="5" spans="1:28" ht="22.8" customHeight="1" x14ac:dyDescent="0.25">
      <c r="A5" s="26" t="s">
        <v>22</v>
      </c>
      <c r="B5" s="24">
        <v>12</v>
      </c>
      <c r="C5" s="20">
        <f t="shared" si="0"/>
        <v>16</v>
      </c>
      <c r="D5" s="25">
        <f t="shared" si="1"/>
        <v>-4</v>
      </c>
      <c r="E5" s="14">
        <v>1</v>
      </c>
      <c r="F5" s="9">
        <v>6</v>
      </c>
      <c r="G5" s="9">
        <v>3</v>
      </c>
      <c r="H5" s="9">
        <v>2</v>
      </c>
      <c r="I5" s="9">
        <v>2</v>
      </c>
      <c r="J5" s="9"/>
      <c r="K5" s="9"/>
      <c r="L5" s="9"/>
      <c r="M5" s="9"/>
      <c r="N5" s="9"/>
      <c r="O5" s="9">
        <v>2</v>
      </c>
      <c r="P5" s="9"/>
      <c r="Q5" s="9"/>
      <c r="R5" s="9"/>
      <c r="S5" s="9"/>
      <c r="T5" s="9"/>
      <c r="U5" s="9"/>
      <c r="V5" s="9"/>
      <c r="W5" s="9"/>
      <c r="X5" s="9"/>
      <c r="Y5" s="9"/>
    </row>
    <row r="6" spans="1:28" ht="22.8" customHeight="1" x14ac:dyDescent="0.25">
      <c r="A6" s="26" t="s">
        <v>21</v>
      </c>
      <c r="B6" s="24">
        <v>10</v>
      </c>
      <c r="C6" s="20">
        <f t="shared" si="0"/>
        <v>12</v>
      </c>
      <c r="D6" s="25">
        <f t="shared" si="1"/>
        <v>-2</v>
      </c>
      <c r="E6" s="14">
        <v>2</v>
      </c>
      <c r="F6" s="9">
        <v>3</v>
      </c>
      <c r="G6" s="9">
        <v>3</v>
      </c>
      <c r="H6" s="9">
        <v>1</v>
      </c>
      <c r="I6" s="9">
        <v>3</v>
      </c>
      <c r="J6" s="9"/>
      <c r="K6" s="9"/>
      <c r="L6" s="9"/>
      <c r="M6" s="9"/>
      <c r="N6" s="9"/>
      <c r="O6" s="9"/>
      <c r="P6" s="9"/>
      <c r="Q6" s="9"/>
      <c r="R6" s="9"/>
      <c r="S6" s="9"/>
      <c r="T6" s="9"/>
      <c r="U6" s="9"/>
      <c r="V6" s="9"/>
      <c r="W6" s="9"/>
      <c r="X6" s="9"/>
      <c r="Y6" s="9"/>
    </row>
    <row r="7" spans="1:28" ht="22.8" customHeight="1" x14ac:dyDescent="0.25">
      <c r="A7" s="26" t="s">
        <v>20</v>
      </c>
      <c r="B7" s="24">
        <v>16</v>
      </c>
      <c r="C7" s="20">
        <f t="shared" si="0"/>
        <v>16</v>
      </c>
      <c r="D7" s="25">
        <f t="shared" si="1"/>
        <v>0</v>
      </c>
      <c r="E7" s="14"/>
      <c r="F7" s="9">
        <v>1</v>
      </c>
      <c r="G7" s="9">
        <v>1</v>
      </c>
      <c r="H7" s="9">
        <v>2</v>
      </c>
      <c r="I7" s="9">
        <v>1</v>
      </c>
      <c r="J7" s="9">
        <v>2</v>
      </c>
      <c r="K7" s="9"/>
      <c r="L7" s="9">
        <v>3</v>
      </c>
      <c r="M7" s="9">
        <v>2</v>
      </c>
      <c r="N7" s="9">
        <v>1</v>
      </c>
      <c r="O7" s="9">
        <v>2</v>
      </c>
      <c r="P7" s="9"/>
      <c r="Q7" s="9"/>
      <c r="R7" s="9"/>
      <c r="S7" s="9"/>
      <c r="T7" s="9"/>
      <c r="U7" s="9">
        <v>1</v>
      </c>
      <c r="V7" s="9"/>
      <c r="W7" s="9"/>
      <c r="X7" s="9"/>
      <c r="Y7" s="9"/>
    </row>
    <row r="8" spans="1:28" ht="22.8" customHeight="1" x14ac:dyDescent="0.25">
      <c r="A8" s="26" t="s">
        <v>19</v>
      </c>
      <c r="B8" s="24">
        <v>18</v>
      </c>
      <c r="C8" s="20">
        <f t="shared" si="0"/>
        <v>19</v>
      </c>
      <c r="D8" s="25">
        <f t="shared" si="1"/>
        <v>-1</v>
      </c>
      <c r="E8" s="14"/>
      <c r="F8" s="9"/>
      <c r="G8" s="9">
        <v>4</v>
      </c>
      <c r="H8" s="9">
        <v>3</v>
      </c>
      <c r="I8" s="9">
        <v>3</v>
      </c>
      <c r="J8" s="9">
        <v>1</v>
      </c>
      <c r="K8" s="9">
        <v>3</v>
      </c>
      <c r="L8" s="9">
        <v>1</v>
      </c>
      <c r="M8" s="9">
        <v>1</v>
      </c>
      <c r="N8" s="9">
        <v>3</v>
      </c>
      <c r="O8" s="9"/>
      <c r="P8" s="9"/>
      <c r="Q8" s="9"/>
      <c r="R8" s="9"/>
      <c r="S8" s="9"/>
      <c r="T8" s="9"/>
      <c r="U8" s="9"/>
      <c r="V8" s="9"/>
      <c r="W8" s="9"/>
      <c r="X8" s="9"/>
      <c r="Y8" s="9"/>
    </row>
    <row r="9" spans="1:28" ht="22.8" customHeight="1" x14ac:dyDescent="0.25">
      <c r="A9" s="26" t="s">
        <v>18</v>
      </c>
      <c r="B9" s="24">
        <v>12</v>
      </c>
      <c r="C9" s="20">
        <f t="shared" si="0"/>
        <v>14</v>
      </c>
      <c r="D9" s="25">
        <f t="shared" si="1"/>
        <v>-2</v>
      </c>
      <c r="E9" s="14"/>
      <c r="F9" s="9"/>
      <c r="G9" s="9">
        <v>2</v>
      </c>
      <c r="H9" s="9">
        <v>2</v>
      </c>
      <c r="I9" s="9">
        <v>3</v>
      </c>
      <c r="J9" s="9"/>
      <c r="K9" s="9">
        <v>2</v>
      </c>
      <c r="L9" s="9"/>
      <c r="M9" s="9"/>
      <c r="N9" s="9"/>
      <c r="O9" s="9"/>
      <c r="P9" s="9">
        <v>1</v>
      </c>
      <c r="Q9" s="9"/>
      <c r="R9" s="9"/>
      <c r="S9" s="9">
        <v>3</v>
      </c>
      <c r="T9" s="9"/>
      <c r="U9" s="9">
        <v>1</v>
      </c>
      <c r="V9" s="9"/>
      <c r="W9" s="9"/>
      <c r="X9" s="9"/>
      <c r="Y9" s="9"/>
    </row>
    <row r="10" spans="1:28" ht="22.8" customHeight="1" x14ac:dyDescent="0.25">
      <c r="A10" s="26" t="s">
        <v>17</v>
      </c>
      <c r="B10" s="24">
        <v>12</v>
      </c>
      <c r="C10" s="20">
        <f t="shared" si="0"/>
        <v>15</v>
      </c>
      <c r="D10" s="25">
        <f t="shared" si="1"/>
        <v>-3</v>
      </c>
      <c r="E10" s="14"/>
      <c r="F10" s="9"/>
      <c r="G10" s="9"/>
      <c r="H10" s="9">
        <v>4</v>
      </c>
      <c r="I10" s="9">
        <v>3</v>
      </c>
      <c r="J10" s="9">
        <v>1</v>
      </c>
      <c r="K10" s="9"/>
      <c r="L10" s="9">
        <v>1</v>
      </c>
      <c r="M10" s="9">
        <v>3</v>
      </c>
      <c r="N10" s="9"/>
      <c r="O10" s="9">
        <v>2</v>
      </c>
      <c r="P10" s="9">
        <v>1</v>
      </c>
      <c r="Q10" s="9"/>
      <c r="R10" s="9"/>
      <c r="S10" s="9"/>
      <c r="T10" s="9"/>
      <c r="U10" s="9"/>
      <c r="V10" s="9"/>
      <c r="W10" s="9"/>
      <c r="X10" s="9"/>
      <c r="Y10" s="9"/>
    </row>
    <row r="11" spans="1:28" ht="22.8" customHeight="1" x14ac:dyDescent="0.25">
      <c r="A11" s="26" t="s">
        <v>16</v>
      </c>
      <c r="B11" s="24">
        <v>10</v>
      </c>
      <c r="C11" s="20">
        <f t="shared" si="0"/>
        <v>11</v>
      </c>
      <c r="D11" s="25">
        <f t="shared" si="1"/>
        <v>-1</v>
      </c>
      <c r="E11" s="14"/>
      <c r="F11" s="9"/>
      <c r="G11" s="9"/>
      <c r="H11" s="9">
        <v>2</v>
      </c>
      <c r="I11" s="9">
        <v>2</v>
      </c>
      <c r="J11" s="9"/>
      <c r="K11" s="9"/>
      <c r="L11" s="9">
        <v>1</v>
      </c>
      <c r="M11" s="9">
        <v>2</v>
      </c>
      <c r="N11" s="9">
        <v>2</v>
      </c>
      <c r="O11" s="9"/>
      <c r="P11" s="9">
        <v>1</v>
      </c>
      <c r="Q11" s="9">
        <v>1</v>
      </c>
      <c r="R11" s="9"/>
      <c r="S11" s="9"/>
      <c r="T11" s="9"/>
      <c r="U11" s="9"/>
      <c r="V11" s="9"/>
      <c r="W11" s="9"/>
      <c r="X11" s="9"/>
      <c r="Y11" s="9"/>
    </row>
    <row r="12" spans="1:28" ht="22.8" customHeight="1" x14ac:dyDescent="0.25">
      <c r="A12" s="26" t="s">
        <v>15</v>
      </c>
      <c r="B12" s="24">
        <v>20</v>
      </c>
      <c r="C12" s="20">
        <f t="shared" si="0"/>
        <v>17</v>
      </c>
      <c r="D12" s="25">
        <f t="shared" si="1"/>
        <v>3</v>
      </c>
      <c r="E12" s="14"/>
      <c r="F12" s="9"/>
      <c r="G12" s="9"/>
      <c r="H12" s="9"/>
      <c r="I12" s="9">
        <v>1</v>
      </c>
      <c r="J12" s="9"/>
      <c r="K12" s="9"/>
      <c r="L12" s="9"/>
      <c r="M12" s="9">
        <v>2</v>
      </c>
      <c r="N12" s="9">
        <v>4</v>
      </c>
      <c r="O12" s="9">
        <v>5</v>
      </c>
      <c r="P12" s="9"/>
      <c r="Q12" s="9"/>
      <c r="R12" s="9">
        <v>2</v>
      </c>
      <c r="S12" s="9"/>
      <c r="T12" s="9"/>
      <c r="U12" s="9"/>
      <c r="V12" s="9">
        <v>3</v>
      </c>
      <c r="W12" s="9"/>
      <c r="X12" s="9"/>
      <c r="Y12" s="9"/>
    </row>
    <row r="13" spans="1:28" ht="22.8" customHeight="1" x14ac:dyDescent="0.25">
      <c r="A13" s="26" t="s">
        <v>14</v>
      </c>
      <c r="B13" s="24">
        <v>8</v>
      </c>
      <c r="C13" s="20">
        <f t="shared" si="0"/>
        <v>8</v>
      </c>
      <c r="D13" s="25">
        <f t="shared" si="1"/>
        <v>0</v>
      </c>
      <c r="E13" s="14"/>
      <c r="F13" s="9"/>
      <c r="G13" s="9"/>
      <c r="H13" s="9"/>
      <c r="I13" s="9"/>
      <c r="J13" s="9"/>
      <c r="K13" s="9">
        <v>2</v>
      </c>
      <c r="L13" s="9"/>
      <c r="M13" s="9">
        <v>1</v>
      </c>
      <c r="N13" s="9">
        <v>1</v>
      </c>
      <c r="O13" s="9">
        <v>1</v>
      </c>
      <c r="P13" s="9"/>
      <c r="Q13" s="9"/>
      <c r="R13" s="9"/>
      <c r="S13" s="9"/>
      <c r="T13" s="9"/>
      <c r="U13" s="9"/>
      <c r="V13" s="9"/>
      <c r="W13" s="9"/>
      <c r="X13" s="9">
        <v>3</v>
      </c>
      <c r="Y13" s="9"/>
    </row>
    <row r="14" spans="1:28" ht="22.8" customHeight="1" x14ac:dyDescent="0.25">
      <c r="A14" s="26" t="s">
        <v>12</v>
      </c>
      <c r="B14" s="24">
        <v>9</v>
      </c>
      <c r="C14" s="20">
        <f t="shared" si="0"/>
        <v>10</v>
      </c>
      <c r="D14" s="25">
        <f t="shared" si="1"/>
        <v>-1</v>
      </c>
      <c r="E14" s="14"/>
      <c r="F14" s="9"/>
      <c r="G14" s="9"/>
      <c r="H14" s="9"/>
      <c r="I14" s="9"/>
      <c r="J14" s="9"/>
      <c r="K14" s="9">
        <v>1</v>
      </c>
      <c r="L14" s="9"/>
      <c r="M14" s="9">
        <v>1</v>
      </c>
      <c r="N14" s="9">
        <v>3</v>
      </c>
      <c r="O14" s="9">
        <v>2</v>
      </c>
      <c r="P14" s="9"/>
      <c r="Q14" s="9"/>
      <c r="R14" s="9">
        <v>1</v>
      </c>
      <c r="S14" s="9">
        <v>1</v>
      </c>
      <c r="T14" s="9">
        <v>1</v>
      </c>
      <c r="U14" s="9"/>
      <c r="V14" s="9"/>
      <c r="W14" s="9"/>
      <c r="X14" s="9"/>
      <c r="Y14" s="9"/>
    </row>
    <row r="15" spans="1:28" ht="22.8" customHeight="1" x14ac:dyDescent="0.25">
      <c r="A15" s="26" t="s">
        <v>13</v>
      </c>
      <c r="B15" s="24">
        <v>15</v>
      </c>
      <c r="C15" s="20">
        <f t="shared" si="0"/>
        <v>14</v>
      </c>
      <c r="D15" s="25">
        <f t="shared" si="1"/>
        <v>1</v>
      </c>
      <c r="E15" s="14"/>
      <c r="F15" s="9"/>
      <c r="G15" s="9"/>
      <c r="H15" s="9"/>
      <c r="I15" s="9"/>
      <c r="J15" s="9"/>
      <c r="K15" s="9"/>
      <c r="L15" s="9"/>
      <c r="M15" s="9">
        <v>5</v>
      </c>
      <c r="N15" s="9">
        <v>2</v>
      </c>
      <c r="O15" s="9"/>
      <c r="P15" s="9"/>
      <c r="Q15" s="9">
        <v>2</v>
      </c>
      <c r="R15" s="9"/>
      <c r="S15" s="9">
        <v>1</v>
      </c>
      <c r="T15" s="9">
        <v>2</v>
      </c>
      <c r="U15" s="9"/>
      <c r="V15" s="9">
        <v>2</v>
      </c>
      <c r="W15" s="9"/>
      <c r="X15" s="9"/>
      <c r="Y15" s="9"/>
    </row>
    <row r="16" spans="1:28" ht="22.8" customHeight="1" x14ac:dyDescent="0.25">
      <c r="A16" s="26" t="s">
        <v>12</v>
      </c>
      <c r="B16" s="24">
        <v>10</v>
      </c>
      <c r="C16" s="20">
        <f t="shared" si="0"/>
        <v>5</v>
      </c>
      <c r="D16" s="25">
        <f t="shared" si="1"/>
        <v>5</v>
      </c>
      <c r="E16" s="14"/>
      <c r="F16" s="9"/>
      <c r="G16" s="9"/>
      <c r="H16" s="9"/>
      <c r="I16" s="9"/>
      <c r="J16" s="9"/>
      <c r="K16" s="9"/>
      <c r="L16" s="9"/>
      <c r="M16" s="9"/>
      <c r="N16" s="9">
        <v>1</v>
      </c>
      <c r="O16" s="9"/>
      <c r="P16" s="9"/>
      <c r="Q16" s="9">
        <v>1</v>
      </c>
      <c r="R16" s="9"/>
      <c r="S16" s="9"/>
      <c r="T16" s="9">
        <v>1</v>
      </c>
      <c r="U16" s="9"/>
      <c r="V16" s="9"/>
      <c r="W16" s="9">
        <v>2</v>
      </c>
      <c r="X16" s="9"/>
      <c r="Y16" s="9"/>
    </row>
    <row r="17" spans="1:34" ht="22.8" customHeight="1" x14ac:dyDescent="0.25">
      <c r="A17" s="26" t="s">
        <v>11</v>
      </c>
      <c r="B17" s="24">
        <v>8</v>
      </c>
      <c r="C17" s="20">
        <f t="shared" si="0"/>
        <v>6</v>
      </c>
      <c r="D17" s="25">
        <f t="shared" si="1"/>
        <v>2</v>
      </c>
      <c r="E17" s="14"/>
      <c r="F17" s="9"/>
      <c r="G17" s="9"/>
      <c r="H17" s="9"/>
      <c r="I17" s="9"/>
      <c r="J17" s="9"/>
      <c r="K17" s="9"/>
      <c r="L17" s="9"/>
      <c r="M17" s="9"/>
      <c r="N17" s="9"/>
      <c r="O17" s="9">
        <v>2</v>
      </c>
      <c r="P17" s="9"/>
      <c r="Q17" s="9">
        <v>1</v>
      </c>
      <c r="R17" s="9"/>
      <c r="S17" s="9"/>
      <c r="T17" s="9">
        <v>1</v>
      </c>
      <c r="U17" s="9"/>
      <c r="V17" s="9"/>
      <c r="W17" s="9">
        <v>1</v>
      </c>
      <c r="X17" s="9"/>
      <c r="Y17" s="9">
        <v>1</v>
      </c>
    </row>
    <row r="18" spans="1:34" ht="22.8" customHeight="1" x14ac:dyDescent="0.25">
      <c r="A18" s="26" t="s">
        <v>10</v>
      </c>
      <c r="B18" s="24">
        <v>12</v>
      </c>
      <c r="C18" s="20">
        <f t="shared" si="0"/>
        <v>20</v>
      </c>
      <c r="D18" s="25">
        <f t="shared" si="1"/>
        <v>-8</v>
      </c>
      <c r="E18" s="14"/>
      <c r="F18" s="9"/>
      <c r="G18" s="9"/>
      <c r="H18" s="9"/>
      <c r="I18" s="9"/>
      <c r="J18" s="9"/>
      <c r="K18" s="9"/>
      <c r="L18" s="9"/>
      <c r="M18" s="9"/>
      <c r="N18" s="9"/>
      <c r="O18" s="9"/>
      <c r="P18" s="9"/>
      <c r="Q18" s="9"/>
      <c r="R18" s="9"/>
      <c r="S18" s="9"/>
      <c r="T18" s="9">
        <v>2</v>
      </c>
      <c r="U18" s="9"/>
      <c r="V18" s="9"/>
      <c r="W18" s="9"/>
      <c r="X18" s="9">
        <v>6</v>
      </c>
      <c r="Y18" s="9">
        <v>12</v>
      </c>
    </row>
    <row r="19" spans="1:34" ht="22.8" customHeight="1" x14ac:dyDescent="0.25">
      <c r="A19" s="27" t="s">
        <v>9</v>
      </c>
      <c r="B19" s="24">
        <v>20</v>
      </c>
      <c r="C19" s="20">
        <f t="shared" si="0"/>
        <v>5</v>
      </c>
      <c r="D19" s="25">
        <f t="shared" si="1"/>
        <v>15</v>
      </c>
      <c r="E19" s="34"/>
      <c r="F19" s="35"/>
      <c r="G19" s="35"/>
      <c r="H19" s="35"/>
      <c r="I19" s="35"/>
      <c r="J19" s="35"/>
      <c r="K19" s="35"/>
      <c r="L19" s="35"/>
      <c r="M19" s="35"/>
      <c r="N19" s="35"/>
      <c r="O19" s="35"/>
      <c r="P19" s="35"/>
      <c r="Q19" s="35"/>
      <c r="R19" s="35"/>
      <c r="S19" s="35"/>
      <c r="T19" s="35"/>
      <c r="U19" s="35"/>
      <c r="V19" s="35"/>
      <c r="W19" s="35">
        <v>1</v>
      </c>
      <c r="X19" s="35">
        <v>1</v>
      </c>
      <c r="Y19" s="35">
        <v>3</v>
      </c>
      <c r="AH19" s="1" t="s">
        <v>30</v>
      </c>
    </row>
    <row r="20" spans="1:34" ht="29.4" customHeight="1" x14ac:dyDescent="0.25">
      <c r="A20" s="28" t="s">
        <v>8</v>
      </c>
      <c r="B20" s="15">
        <f>SUM(B4:B19)</f>
        <v>198</v>
      </c>
      <c r="C20" s="15">
        <f>SUM(C4:C19)</f>
        <v>195</v>
      </c>
      <c r="D20" s="15">
        <f>SUM(D4:D19)</f>
        <v>3</v>
      </c>
      <c r="E20" s="16">
        <f t="shared" ref="E20:T20" si="2">IF(SUM(E4:E19)=0,NA(),SUM(E4:E19))</f>
        <v>6</v>
      </c>
      <c r="F20" s="16">
        <f t="shared" si="2"/>
        <v>12</v>
      </c>
      <c r="G20" s="16">
        <f t="shared" si="2"/>
        <v>14</v>
      </c>
      <c r="H20" s="16">
        <f t="shared" si="2"/>
        <v>17</v>
      </c>
      <c r="I20" s="16">
        <f t="shared" si="2"/>
        <v>18</v>
      </c>
      <c r="J20" s="16">
        <f t="shared" si="2"/>
        <v>4</v>
      </c>
      <c r="K20" s="16">
        <f t="shared" si="2"/>
        <v>8</v>
      </c>
      <c r="L20" s="16">
        <f t="shared" si="2"/>
        <v>6</v>
      </c>
      <c r="M20" s="16">
        <f t="shared" si="2"/>
        <v>17</v>
      </c>
      <c r="N20" s="16">
        <f t="shared" si="2"/>
        <v>17</v>
      </c>
      <c r="O20" s="16">
        <f t="shared" si="2"/>
        <v>16</v>
      </c>
      <c r="P20" s="16">
        <f t="shared" si="2"/>
        <v>3</v>
      </c>
      <c r="Q20" s="16">
        <f t="shared" si="2"/>
        <v>5</v>
      </c>
      <c r="R20" s="16">
        <f t="shared" si="2"/>
        <v>3</v>
      </c>
      <c r="S20" s="16">
        <f t="shared" si="2"/>
        <v>5</v>
      </c>
      <c r="T20" s="16">
        <f t="shared" si="2"/>
        <v>7</v>
      </c>
      <c r="U20" s="16">
        <f t="shared" ref="U20:Y20" si="3">IF(SUM(U4:U19)=0,NA(),SUM(U4:U19))</f>
        <v>2</v>
      </c>
      <c r="V20" s="16">
        <f t="shared" si="3"/>
        <v>5</v>
      </c>
      <c r="W20" s="16">
        <f t="shared" si="3"/>
        <v>4</v>
      </c>
      <c r="X20" s="16">
        <f t="shared" si="3"/>
        <v>10</v>
      </c>
      <c r="Y20" s="16">
        <f t="shared" si="3"/>
        <v>16</v>
      </c>
    </row>
    <row r="21" spans="1:34" ht="29.4" customHeight="1" x14ac:dyDescent="0.25">
      <c r="A21" s="29" t="s">
        <v>7</v>
      </c>
      <c r="B21" s="17"/>
      <c r="C21" s="17"/>
      <c r="D21" s="18"/>
      <c r="E21" s="19">
        <f t="shared" ref="E21:Y21" si="4">$B$20-($B$20/COUNT($E$3:$Y$3))*E3</f>
        <v>188.57142857142858</v>
      </c>
      <c r="F21" s="19">
        <f t="shared" si="4"/>
        <v>179.14285714285714</v>
      </c>
      <c r="G21" s="19">
        <f t="shared" si="4"/>
        <v>169.71428571428572</v>
      </c>
      <c r="H21" s="19">
        <f t="shared" si="4"/>
        <v>160.28571428571428</v>
      </c>
      <c r="I21" s="19">
        <f t="shared" si="4"/>
        <v>150.85714285714286</v>
      </c>
      <c r="J21" s="19">
        <f t="shared" si="4"/>
        <v>141.42857142857144</v>
      </c>
      <c r="K21" s="19">
        <f t="shared" si="4"/>
        <v>132</v>
      </c>
      <c r="L21" s="19">
        <f t="shared" si="4"/>
        <v>122.57142857142857</v>
      </c>
      <c r="M21" s="19">
        <f t="shared" si="4"/>
        <v>113.14285714285714</v>
      </c>
      <c r="N21" s="19">
        <f t="shared" si="4"/>
        <v>103.71428571428571</v>
      </c>
      <c r="O21" s="19">
        <f t="shared" si="4"/>
        <v>94.285714285714278</v>
      </c>
      <c r="P21" s="19">
        <f t="shared" si="4"/>
        <v>84.857142857142861</v>
      </c>
      <c r="Q21" s="19">
        <f t="shared" si="4"/>
        <v>75.428571428571431</v>
      </c>
      <c r="R21" s="19">
        <f t="shared" si="4"/>
        <v>66</v>
      </c>
      <c r="S21" s="19">
        <f t="shared" si="4"/>
        <v>56.571428571428555</v>
      </c>
      <c r="T21" s="19">
        <f t="shared" si="4"/>
        <v>47.142857142857139</v>
      </c>
      <c r="U21" s="19">
        <f t="shared" si="4"/>
        <v>37.714285714285722</v>
      </c>
      <c r="V21" s="19">
        <f t="shared" si="4"/>
        <v>28.285714285714278</v>
      </c>
      <c r="W21" s="19">
        <f t="shared" si="4"/>
        <v>18.857142857142861</v>
      </c>
      <c r="X21" s="19">
        <f t="shared" si="4"/>
        <v>9.4285714285714164</v>
      </c>
      <c r="Y21" s="32">
        <f t="shared" si="4"/>
        <v>0</v>
      </c>
      <c r="AH21" s="1" t="s">
        <v>29</v>
      </c>
    </row>
    <row r="22" spans="1:34" ht="29.4" customHeight="1" thickBot="1" x14ac:dyDescent="0.3">
      <c r="A22" s="30" t="s">
        <v>6</v>
      </c>
      <c r="B22" s="21"/>
      <c r="C22" s="21"/>
      <c r="D22" s="22"/>
      <c r="E22" s="22">
        <f>IF(E20="",NA(),$B$20-E20)</f>
        <v>192</v>
      </c>
      <c r="F22" s="22">
        <f>IF(F20="",NA(),E22-F20)</f>
        <v>180</v>
      </c>
      <c r="G22" s="22">
        <f t="shared" ref="G22:X22" si="5">IF(G20="",NA(),F22-G20)</f>
        <v>166</v>
      </c>
      <c r="H22" s="22">
        <f t="shared" si="5"/>
        <v>149</v>
      </c>
      <c r="I22" s="22">
        <f t="shared" si="5"/>
        <v>131</v>
      </c>
      <c r="J22" s="22">
        <f t="shared" si="5"/>
        <v>127</v>
      </c>
      <c r="K22" s="22">
        <f t="shared" si="5"/>
        <v>119</v>
      </c>
      <c r="L22" s="22">
        <f t="shared" si="5"/>
        <v>113</v>
      </c>
      <c r="M22" s="22">
        <f t="shared" si="5"/>
        <v>96</v>
      </c>
      <c r="N22" s="22">
        <f t="shared" si="5"/>
        <v>79</v>
      </c>
      <c r="O22" s="22">
        <f t="shared" si="5"/>
        <v>63</v>
      </c>
      <c r="P22" s="22">
        <f t="shared" si="5"/>
        <v>60</v>
      </c>
      <c r="Q22" s="22">
        <f t="shared" si="5"/>
        <v>55</v>
      </c>
      <c r="R22" s="22">
        <f t="shared" si="5"/>
        <v>52</v>
      </c>
      <c r="S22" s="22">
        <f t="shared" si="5"/>
        <v>47</v>
      </c>
      <c r="T22" s="22">
        <f t="shared" si="5"/>
        <v>40</v>
      </c>
      <c r="U22" s="22">
        <f t="shared" si="5"/>
        <v>38</v>
      </c>
      <c r="V22" s="22">
        <f t="shared" si="5"/>
        <v>33</v>
      </c>
      <c r="W22" s="22">
        <f t="shared" si="5"/>
        <v>29</v>
      </c>
      <c r="X22" s="22">
        <f t="shared" si="5"/>
        <v>19</v>
      </c>
      <c r="Y22" s="33">
        <f>IF(Y20="",NA(),X22-Y20)</f>
        <v>3</v>
      </c>
    </row>
    <row r="23" spans="1:34" ht="18" x14ac:dyDescent="0.35">
      <c r="A23" s="10"/>
    </row>
    <row r="24" spans="1:34" ht="13.8" x14ac:dyDescent="0.3">
      <c r="A24" s="12"/>
    </row>
    <row r="25" spans="1:34" ht="13.8" x14ac:dyDescent="0.3">
      <c r="A25" s="12"/>
    </row>
    <row r="26" spans="1:34" ht="13.8" x14ac:dyDescent="0.3">
      <c r="A26" s="12"/>
    </row>
    <row r="27" spans="1:34" ht="13.8" x14ac:dyDescent="0.3">
      <c r="A27" s="12"/>
    </row>
    <row r="28" spans="1:34" ht="13.8" x14ac:dyDescent="0.3">
      <c r="A28" s="12"/>
    </row>
    <row r="29" spans="1:34" ht="13.8" x14ac:dyDescent="0.3">
      <c r="A29" s="12"/>
    </row>
    <row r="30" spans="1:34" ht="13.8" x14ac:dyDescent="0.3">
      <c r="A30" s="12"/>
    </row>
    <row r="31" spans="1:34" ht="13.8" x14ac:dyDescent="0.3">
      <c r="A31" s="12"/>
    </row>
    <row r="32" spans="1:34" ht="13.8" x14ac:dyDescent="0.3">
      <c r="A32" s="12"/>
    </row>
    <row r="33" spans="1:1" ht="13.8" x14ac:dyDescent="0.3">
      <c r="A33" s="12"/>
    </row>
    <row r="34" spans="1:1" ht="13.8" x14ac:dyDescent="0.3">
      <c r="A34" s="12"/>
    </row>
    <row r="35" spans="1:1" ht="13.8" x14ac:dyDescent="0.3">
      <c r="A35" s="12"/>
    </row>
    <row r="36" spans="1:1" ht="13.8" x14ac:dyDescent="0.3">
      <c r="A36" s="12"/>
    </row>
    <row r="37" spans="1:1" ht="13.8" x14ac:dyDescent="0.3">
      <c r="A37" s="12"/>
    </row>
    <row r="38" spans="1:1" ht="13.8" x14ac:dyDescent="0.3">
      <c r="A38" s="12"/>
    </row>
    <row r="39" spans="1:1" ht="13.8" x14ac:dyDescent="0.3">
      <c r="A39" s="12"/>
    </row>
    <row r="40" spans="1:1" ht="13.8" x14ac:dyDescent="0.3">
      <c r="A40" s="12"/>
    </row>
    <row r="41" spans="1:1" ht="13.8" x14ac:dyDescent="0.3">
      <c r="A41" s="12"/>
    </row>
    <row r="42" spans="1:1" ht="13.8" x14ac:dyDescent="0.3">
      <c r="A42" s="12"/>
    </row>
    <row r="43" spans="1:1" ht="13.8" x14ac:dyDescent="0.3">
      <c r="A43" s="12"/>
    </row>
    <row r="44" spans="1:1" ht="13.8" x14ac:dyDescent="0.3">
      <c r="A44" s="12"/>
    </row>
    <row r="45" spans="1:1" ht="13.8" x14ac:dyDescent="0.3">
      <c r="A45" s="12"/>
    </row>
    <row r="46" spans="1:1" ht="13.8" x14ac:dyDescent="0.3">
      <c r="A46" s="12"/>
    </row>
    <row r="47" spans="1:1" ht="13.8" x14ac:dyDescent="0.3">
      <c r="A47" s="12"/>
    </row>
    <row r="48" spans="1:1" ht="13.8" x14ac:dyDescent="0.3">
      <c r="A48" s="12"/>
    </row>
    <row r="49" spans="1:1" ht="13.8" x14ac:dyDescent="0.3">
      <c r="A49" s="12"/>
    </row>
    <row r="50" spans="1:1" ht="13.8" x14ac:dyDescent="0.3">
      <c r="A50" s="12"/>
    </row>
    <row r="51" spans="1:1" ht="13.8" x14ac:dyDescent="0.3">
      <c r="A51" s="12"/>
    </row>
    <row r="52" spans="1:1" ht="13.8" x14ac:dyDescent="0.3">
      <c r="A52" s="12"/>
    </row>
    <row r="53" spans="1:1" ht="13.8" x14ac:dyDescent="0.3">
      <c r="A53" s="12"/>
    </row>
    <row r="54" spans="1:1" ht="13.8" x14ac:dyDescent="0.3">
      <c r="A54" s="12"/>
    </row>
    <row r="55" spans="1:1" ht="13.8" x14ac:dyDescent="0.3">
      <c r="A55" s="12"/>
    </row>
    <row r="56" spans="1:1" ht="13.8" x14ac:dyDescent="0.3">
      <c r="A56" s="12"/>
    </row>
    <row r="57" spans="1:1" ht="13.8" x14ac:dyDescent="0.3">
      <c r="A57" s="12"/>
    </row>
    <row r="58" spans="1:1" ht="13.8" x14ac:dyDescent="0.3">
      <c r="A58" s="12"/>
    </row>
    <row r="59" spans="1:1" ht="13.8" x14ac:dyDescent="0.3">
      <c r="A59" s="12"/>
    </row>
    <row r="60" spans="1:1" ht="13.8" x14ac:dyDescent="0.3">
      <c r="A60" s="12"/>
    </row>
    <row r="61" spans="1:1" ht="13.8" x14ac:dyDescent="0.3">
      <c r="A61" s="12"/>
    </row>
    <row r="62" spans="1:1" ht="13.8" x14ac:dyDescent="0.3">
      <c r="A62" s="12"/>
    </row>
    <row r="63" spans="1:1" ht="13.8" x14ac:dyDescent="0.3">
      <c r="A63" s="12"/>
    </row>
    <row r="64" spans="1:1" ht="13.8" x14ac:dyDescent="0.3">
      <c r="A64" s="12"/>
    </row>
    <row r="65" spans="1:1" ht="13.8" x14ac:dyDescent="0.3">
      <c r="A65" s="12"/>
    </row>
    <row r="66" spans="1:1" ht="13.8" x14ac:dyDescent="0.3">
      <c r="A66" s="12"/>
    </row>
    <row r="67" spans="1:1" ht="13.8" x14ac:dyDescent="0.3">
      <c r="A67" s="12"/>
    </row>
    <row r="68" spans="1:1" ht="13.8" x14ac:dyDescent="0.3">
      <c r="A68" s="12"/>
    </row>
    <row r="69" spans="1:1" ht="13.8" x14ac:dyDescent="0.3">
      <c r="A69" s="12"/>
    </row>
    <row r="70" spans="1:1" ht="13.8" x14ac:dyDescent="0.3">
      <c r="A70" s="12"/>
    </row>
    <row r="71" spans="1:1" ht="13.8" x14ac:dyDescent="0.3">
      <c r="A71" s="12"/>
    </row>
    <row r="72" spans="1:1" ht="13.8" x14ac:dyDescent="0.3">
      <c r="A72" s="12"/>
    </row>
    <row r="73" spans="1:1" ht="13.8" x14ac:dyDescent="0.3">
      <c r="A73" s="12"/>
    </row>
    <row r="74" spans="1:1" ht="13.8" x14ac:dyDescent="0.3">
      <c r="A74" s="12"/>
    </row>
    <row r="75" spans="1:1" ht="13.8" x14ac:dyDescent="0.3">
      <c r="A75" s="12"/>
    </row>
    <row r="76" spans="1:1" ht="13.8" x14ac:dyDescent="0.3">
      <c r="A76" s="12"/>
    </row>
    <row r="77" spans="1:1" ht="13.8" x14ac:dyDescent="0.3">
      <c r="A77" s="12"/>
    </row>
    <row r="78" spans="1:1" ht="13.8" x14ac:dyDescent="0.3">
      <c r="A78" s="12"/>
    </row>
    <row r="79" spans="1:1" ht="13.8" x14ac:dyDescent="0.3">
      <c r="A79" s="12"/>
    </row>
    <row r="80" spans="1:1" ht="13.8" x14ac:dyDescent="0.3">
      <c r="A80" s="12"/>
    </row>
    <row r="81" spans="1:1" ht="13.8" x14ac:dyDescent="0.3">
      <c r="A81" s="12"/>
    </row>
    <row r="82" spans="1:1" ht="13.8" x14ac:dyDescent="0.3">
      <c r="A82" s="12"/>
    </row>
    <row r="83" spans="1:1" ht="13.8" x14ac:dyDescent="0.3">
      <c r="A83" s="12"/>
    </row>
    <row r="325" spans="21:21" ht="15.75" customHeight="1" x14ac:dyDescent="0.3">
      <c r="U325" s="13"/>
    </row>
    <row r="326" spans="21:21" ht="15.75" customHeight="1" x14ac:dyDescent="0.3">
      <c r="U326" s="13" t="s">
        <v>5</v>
      </c>
    </row>
    <row r="327" spans="21:21" ht="15.75" customHeight="1" x14ac:dyDescent="0.3">
      <c r="U327" s="13" t="s">
        <v>4</v>
      </c>
    </row>
    <row r="328" spans="21:21" ht="15.75" customHeight="1" x14ac:dyDescent="0.3">
      <c r="U328" s="13" t="s">
        <v>3</v>
      </c>
    </row>
    <row r="329" spans="21:21" ht="15.75" customHeight="1" x14ac:dyDescent="0.3">
      <c r="U329" s="13" t="s">
        <v>2</v>
      </c>
    </row>
    <row r="330" spans="21:21" ht="15.75" customHeight="1" x14ac:dyDescent="0.3">
      <c r="U330" s="13"/>
    </row>
    <row r="331" spans="21:21" ht="15.75" customHeight="1" x14ac:dyDescent="0.3">
      <c r="U331" s="13" t="s">
        <v>1</v>
      </c>
    </row>
    <row r="332" spans="21:21" ht="15.75" customHeight="1" x14ac:dyDescent="0.3">
      <c r="U332" s="13" t="s">
        <v>0</v>
      </c>
    </row>
    <row r="333" spans="21:21" ht="15.75" customHeight="1" x14ac:dyDescent="0.3">
      <c r="U333" s="13"/>
    </row>
    <row r="525" spans="27:27" ht="15.75" customHeight="1" x14ac:dyDescent="0.3">
      <c r="AA525" s="2"/>
    </row>
    <row r="526" spans="27:27" ht="15.75" customHeight="1" x14ac:dyDescent="0.3">
      <c r="AA526" s="2" t="s">
        <v>5</v>
      </c>
    </row>
    <row r="527" spans="27:27" ht="15.75" customHeight="1" x14ac:dyDescent="0.3">
      <c r="AA527" s="2" t="s">
        <v>4</v>
      </c>
    </row>
    <row r="528" spans="27:27" ht="15.75" customHeight="1" x14ac:dyDescent="0.3">
      <c r="AA528" s="2" t="s">
        <v>3</v>
      </c>
    </row>
    <row r="529" spans="27:27" ht="15.75" customHeight="1" x14ac:dyDescent="0.3">
      <c r="AA529" s="2" t="s">
        <v>2</v>
      </c>
    </row>
    <row r="530" spans="27:27" ht="15.75" customHeight="1" x14ac:dyDescent="0.3">
      <c r="AA530" s="2"/>
    </row>
    <row r="531" spans="27:27" ht="15.75" customHeight="1" x14ac:dyDescent="0.3">
      <c r="AA531" s="2" t="s">
        <v>1</v>
      </c>
    </row>
    <row r="532" spans="27:27" ht="15.75" customHeight="1" x14ac:dyDescent="0.3">
      <c r="AA532" s="2" t="s">
        <v>0</v>
      </c>
    </row>
    <row r="533" spans="27:27" ht="15.75" customHeight="1" x14ac:dyDescent="0.3">
      <c r="AA533" s="2"/>
    </row>
    <row r="1282" spans="27:27" ht="15.75" customHeight="1" x14ac:dyDescent="0.3">
      <c r="AA1282" s="2"/>
    </row>
    <row r="1283" spans="27:27" ht="15.75" customHeight="1" x14ac:dyDescent="0.3">
      <c r="AA1283" s="2" t="s">
        <v>5</v>
      </c>
    </row>
    <row r="1284" spans="27:27" ht="15.75" customHeight="1" x14ac:dyDescent="0.3">
      <c r="AA1284" s="2" t="s">
        <v>4</v>
      </c>
    </row>
    <row r="1285" spans="27:27" ht="15.75" customHeight="1" x14ac:dyDescent="0.3">
      <c r="AA1285" s="2" t="s">
        <v>3</v>
      </c>
    </row>
    <row r="1286" spans="27:27" ht="15.75" customHeight="1" x14ac:dyDescent="0.3">
      <c r="AA1286" s="2" t="s">
        <v>2</v>
      </c>
    </row>
    <row r="1287" spans="27:27" ht="15.75" customHeight="1" x14ac:dyDescent="0.3">
      <c r="AA1287" s="2"/>
    </row>
    <row r="1288" spans="27:27" ht="15.75" customHeight="1" x14ac:dyDescent="0.3">
      <c r="AA1288" s="2" t="s">
        <v>1</v>
      </c>
    </row>
    <row r="1289" spans="27:27" ht="15.75" customHeight="1" x14ac:dyDescent="0.3">
      <c r="AA1289" s="2" t="s">
        <v>0</v>
      </c>
    </row>
    <row r="1290" spans="27:27" ht="15.75" customHeight="1" x14ac:dyDescent="0.3">
      <c r="AA1290" s="2"/>
    </row>
    <row r="1047247" spans="16262:16262" ht="15.75" customHeight="1" x14ac:dyDescent="0.3">
      <c r="XAL1047247" s="2"/>
    </row>
    <row r="1047248" spans="16262:16262" ht="15.75" customHeight="1" x14ac:dyDescent="0.3">
      <c r="XAL1047248" s="2" t="s">
        <v>5</v>
      </c>
    </row>
    <row r="1047249" spans="16262:16262" ht="15.75" customHeight="1" x14ac:dyDescent="0.3">
      <c r="XAL1047249" s="2" t="s">
        <v>4</v>
      </c>
    </row>
    <row r="1047250" spans="16262:16262" ht="15.75" customHeight="1" x14ac:dyDescent="0.3">
      <c r="XAL1047250" s="2" t="s">
        <v>3</v>
      </c>
    </row>
    <row r="1047251" spans="16262:16262" ht="15.75" customHeight="1" x14ac:dyDescent="0.3">
      <c r="XAL1047251" s="2" t="s">
        <v>2</v>
      </c>
    </row>
    <row r="1047252" spans="16262:16262" ht="15.75" customHeight="1" x14ac:dyDescent="0.3">
      <c r="XAL1047252" s="2"/>
    </row>
    <row r="1047253" spans="16262:16262" ht="15.75" customHeight="1" x14ac:dyDescent="0.3">
      <c r="XAL1047253" s="2" t="s">
        <v>1</v>
      </c>
    </row>
    <row r="1047254" spans="16262:16262" ht="15.75" customHeight="1" x14ac:dyDescent="0.3">
      <c r="XAL1047254" s="2" t="s">
        <v>0</v>
      </c>
    </row>
    <row r="1047255" spans="16262:16262" ht="15.75" customHeight="1" x14ac:dyDescent="0.3">
      <c r="XAL1047255" s="2"/>
    </row>
    <row r="1047827" spans="16287:16287" ht="15.75" customHeight="1" x14ac:dyDescent="0.3">
      <c r="XBK1047827" s="2"/>
    </row>
    <row r="1047828" spans="16287:16287" ht="15.75" customHeight="1" x14ac:dyDescent="0.3">
      <c r="XBK1047828" s="2" t="s">
        <v>5</v>
      </c>
    </row>
    <row r="1047829" spans="16287:16287" ht="15.75" customHeight="1" x14ac:dyDescent="0.3">
      <c r="XBK1047829" s="2" t="s">
        <v>4</v>
      </c>
    </row>
    <row r="1047830" spans="16287:16287" ht="15.75" customHeight="1" x14ac:dyDescent="0.3">
      <c r="XBK1047830" s="2" t="s">
        <v>3</v>
      </c>
    </row>
    <row r="1047831" spans="16287:16287" ht="15.75" customHeight="1" x14ac:dyDescent="0.3">
      <c r="XBK1047831" s="2" t="s">
        <v>2</v>
      </c>
    </row>
    <row r="1047832" spans="16287:16287" ht="15.75" customHeight="1" x14ac:dyDescent="0.3">
      <c r="XBK1047832" s="2"/>
    </row>
    <row r="1047833" spans="16287:16287" ht="15.75" customHeight="1" x14ac:dyDescent="0.3">
      <c r="XBK1047833" s="2" t="s">
        <v>1</v>
      </c>
    </row>
    <row r="1047834" spans="16287:16287" ht="15.75" customHeight="1" x14ac:dyDescent="0.3">
      <c r="XBK1047834" s="2" t="s">
        <v>0</v>
      </c>
    </row>
    <row r="1047835" spans="16287:16287" ht="15.75" customHeight="1" x14ac:dyDescent="0.3">
      <c r="XBK1047835" s="2"/>
    </row>
    <row r="1047997" spans="16285:16285" ht="15.75" customHeight="1" x14ac:dyDescent="0.3">
      <c r="XBI1047997" s="2"/>
    </row>
    <row r="1047998" spans="16285:16285" ht="15.75" customHeight="1" x14ac:dyDescent="0.3">
      <c r="XBI1047998" s="2" t="s">
        <v>5</v>
      </c>
    </row>
    <row r="1047999" spans="16285:16285" ht="15.75" customHeight="1" x14ac:dyDescent="0.3">
      <c r="XBI1047999" s="2" t="s">
        <v>4</v>
      </c>
    </row>
    <row r="1048000" spans="16285:16285" ht="15.75" customHeight="1" x14ac:dyDescent="0.3">
      <c r="XBI1048000" s="2" t="s">
        <v>3</v>
      </c>
    </row>
    <row r="1048001" spans="16285:16285" ht="15.75" customHeight="1" x14ac:dyDescent="0.3">
      <c r="XBI1048001" s="2" t="s">
        <v>2</v>
      </c>
    </row>
    <row r="1048002" spans="16285:16285" ht="15.75" customHeight="1" x14ac:dyDescent="0.3">
      <c r="XBI1048002" s="2"/>
    </row>
    <row r="1048003" spans="16285:16285" ht="15.75" customHeight="1" x14ac:dyDescent="0.3">
      <c r="XBI1048003" s="2" t="s">
        <v>1</v>
      </c>
    </row>
    <row r="1048004" spans="16285:16285" ht="15.75" customHeight="1" x14ac:dyDescent="0.3">
      <c r="XBI1048004" s="2" t="s">
        <v>0</v>
      </c>
    </row>
    <row r="1048005" spans="16285:16285" ht="15.75" customHeight="1" x14ac:dyDescent="0.3">
      <c r="XBI1048005" s="2"/>
    </row>
    <row r="1048347" spans="16302:16302" ht="15.75" customHeight="1" x14ac:dyDescent="0.3">
      <c r="XBZ1048347" s="2"/>
    </row>
    <row r="1048348" spans="16302:16302" ht="15.75" customHeight="1" x14ac:dyDescent="0.3">
      <c r="XBZ1048348" s="2" t="s">
        <v>5</v>
      </c>
    </row>
    <row r="1048349" spans="16302:16302" ht="15.75" customHeight="1" x14ac:dyDescent="0.3">
      <c r="XBZ1048349" s="2" t="s">
        <v>4</v>
      </c>
    </row>
    <row r="1048350" spans="16302:16302" ht="15.75" customHeight="1" x14ac:dyDescent="0.3">
      <c r="XBZ1048350" s="2" t="s">
        <v>3</v>
      </c>
    </row>
    <row r="1048351" spans="16302:16302" ht="15.75" customHeight="1" x14ac:dyDescent="0.3">
      <c r="XBZ1048351" s="2" t="s">
        <v>2</v>
      </c>
    </row>
    <row r="1048352" spans="16302:16302" ht="15.75" customHeight="1" x14ac:dyDescent="0.3">
      <c r="XBZ1048352" s="2"/>
    </row>
    <row r="1048353" spans="16302:16348" ht="15.75" customHeight="1" x14ac:dyDescent="0.3">
      <c r="XBZ1048353" s="2" t="s">
        <v>1</v>
      </c>
    </row>
    <row r="1048354" spans="16302:16348" ht="15.75" customHeight="1" x14ac:dyDescent="0.3">
      <c r="XBZ1048354" s="2" t="s">
        <v>0</v>
      </c>
    </row>
    <row r="1048355" spans="16302:16348" ht="15.75" customHeight="1" x14ac:dyDescent="0.3">
      <c r="XBZ1048355" s="2"/>
    </row>
    <row r="1048364" spans="16302:16348" ht="15.75" customHeight="1" x14ac:dyDescent="0.3">
      <c r="XDT1048364" s="2"/>
    </row>
    <row r="1048365" spans="16302:16348" ht="15.75" customHeight="1" x14ac:dyDescent="0.3">
      <c r="XDT1048365" s="2" t="s">
        <v>5</v>
      </c>
    </row>
    <row r="1048366" spans="16302:16348" ht="15.75" customHeight="1" x14ac:dyDescent="0.3">
      <c r="XDT1048366" s="2" t="s">
        <v>4</v>
      </c>
    </row>
    <row r="1048367" spans="16302:16348" ht="15.75" customHeight="1" x14ac:dyDescent="0.3">
      <c r="XDT1048367" s="2" t="s">
        <v>3</v>
      </c>
    </row>
    <row r="1048368" spans="16302:16348" ht="15.75" customHeight="1" x14ac:dyDescent="0.3">
      <c r="XDT1048368" s="2" t="s">
        <v>2</v>
      </c>
    </row>
    <row r="1048369" spans="16317:16348" ht="15.75" customHeight="1" x14ac:dyDescent="0.3">
      <c r="XDT1048369" s="2"/>
    </row>
    <row r="1048370" spans="16317:16348" ht="15.75" customHeight="1" x14ac:dyDescent="0.3">
      <c r="XDT1048370" s="2" t="s">
        <v>1</v>
      </c>
    </row>
    <row r="1048371" spans="16317:16348" ht="15.75" customHeight="1" x14ac:dyDescent="0.3">
      <c r="XDT1048371" s="2" t="s">
        <v>0</v>
      </c>
    </row>
    <row r="1048372" spans="16317:16348" ht="15.75" customHeight="1" x14ac:dyDescent="0.3">
      <c r="XDT1048372" s="2"/>
    </row>
    <row r="1048379" spans="16317:16348" ht="15.75" customHeight="1" x14ac:dyDescent="0.3">
      <c r="XCO1048379" s="2"/>
    </row>
    <row r="1048380" spans="16317:16348" ht="15.75" customHeight="1" x14ac:dyDescent="0.3">
      <c r="XCO1048380" s="2" t="s">
        <v>5</v>
      </c>
    </row>
    <row r="1048381" spans="16317:16348" ht="15.75" customHeight="1" x14ac:dyDescent="0.3">
      <c r="XCO1048381" s="2" t="s">
        <v>4</v>
      </c>
    </row>
    <row r="1048382" spans="16317:16348" ht="15.75" customHeight="1" x14ac:dyDescent="0.3">
      <c r="XCO1048382" s="2" t="s">
        <v>3</v>
      </c>
    </row>
    <row r="1048383" spans="16317:16348" ht="15.75" customHeight="1" x14ac:dyDescent="0.3">
      <c r="XCO1048383" s="2" t="s">
        <v>2</v>
      </c>
    </row>
    <row r="1048384" spans="16317:16348" ht="15.75" customHeight="1" x14ac:dyDescent="0.3">
      <c r="XCO1048384" s="2"/>
    </row>
    <row r="1048385" spans="16317:16317" ht="15.75" customHeight="1" x14ac:dyDescent="0.3">
      <c r="XCO1048385" s="2" t="s">
        <v>1</v>
      </c>
    </row>
    <row r="1048386" spans="16317:16317" ht="15.75" customHeight="1" x14ac:dyDescent="0.3">
      <c r="XCO1048386" s="2" t="s">
        <v>0</v>
      </c>
    </row>
    <row r="1048387" spans="16317:16317" ht="15.75" customHeight="1" x14ac:dyDescent="0.3">
      <c r="XCO1048387" s="2"/>
    </row>
    <row r="1048440" spans="16286:16286" ht="15.75" customHeight="1" x14ac:dyDescent="0.3">
      <c r="XBJ1048440" s="2"/>
    </row>
    <row r="1048441" spans="16286:16286" ht="15.75" customHeight="1" x14ac:dyDescent="0.3">
      <c r="XBJ1048441" s="2" t="s">
        <v>5</v>
      </c>
    </row>
    <row r="1048442" spans="16286:16286" ht="15.75" customHeight="1" x14ac:dyDescent="0.3">
      <c r="XBJ1048442" s="2" t="s">
        <v>4</v>
      </c>
    </row>
    <row r="1048443" spans="16286:16286" ht="15.75" customHeight="1" x14ac:dyDescent="0.3">
      <c r="XBJ1048443" s="2" t="s">
        <v>3</v>
      </c>
    </row>
    <row r="1048444" spans="16286:16286" ht="15.75" customHeight="1" x14ac:dyDescent="0.3">
      <c r="XBJ1048444" s="2" t="s">
        <v>2</v>
      </c>
    </row>
    <row r="1048445" spans="16286:16286" ht="15.75" customHeight="1" x14ac:dyDescent="0.3">
      <c r="XBJ1048445" s="2"/>
    </row>
    <row r="1048446" spans="16286:16286" ht="15.75" customHeight="1" x14ac:dyDescent="0.3">
      <c r="XBJ1048446" s="2" t="s">
        <v>1</v>
      </c>
    </row>
    <row r="1048447" spans="16286:16286" ht="15.75" customHeight="1" x14ac:dyDescent="0.3">
      <c r="XBJ1048447" s="2" t="s">
        <v>0</v>
      </c>
    </row>
    <row r="1048448" spans="16286:16286" ht="15.75" customHeight="1" x14ac:dyDescent="0.3">
      <c r="XBJ1048448" s="2"/>
    </row>
    <row r="1048505" spans="16360:16360" ht="15.75" customHeight="1" x14ac:dyDescent="0.3">
      <c r="XEF1048505" s="2"/>
    </row>
    <row r="1048506" spans="16360:16360" ht="15.75" customHeight="1" x14ac:dyDescent="0.3">
      <c r="XEF1048506" s="2" t="s">
        <v>5</v>
      </c>
    </row>
    <row r="1048507" spans="16360:16360" ht="15.75" customHeight="1" x14ac:dyDescent="0.3">
      <c r="XEF1048507" s="2" t="s">
        <v>4</v>
      </c>
    </row>
    <row r="1048508" spans="16360:16360" ht="15.75" customHeight="1" x14ac:dyDescent="0.3">
      <c r="XEF1048508" s="2" t="s">
        <v>3</v>
      </c>
    </row>
    <row r="1048509" spans="16360:16360" ht="15.75" customHeight="1" x14ac:dyDescent="0.3">
      <c r="XEF1048509" s="2" t="s">
        <v>2</v>
      </c>
    </row>
    <row r="1048510" spans="16360:16360" ht="15.75" customHeight="1" x14ac:dyDescent="0.3">
      <c r="XEF1048510" s="2"/>
    </row>
    <row r="1048511" spans="16360:16360" ht="15.75" customHeight="1" x14ac:dyDescent="0.3">
      <c r="XEF1048511" s="2" t="s">
        <v>1</v>
      </c>
    </row>
    <row r="1048512" spans="16360:16360" ht="15.75" customHeight="1" x14ac:dyDescent="0.3">
      <c r="XEF1048512" s="2" t="s">
        <v>0</v>
      </c>
    </row>
    <row r="1048513" spans="16360:16360" ht="15.75" customHeight="1" x14ac:dyDescent="0.3">
      <c r="XEF1048513" s="2"/>
    </row>
  </sheetData>
  <mergeCells count="6">
    <mergeCell ref="E2:Y2"/>
    <mergeCell ref="E1:Y1"/>
    <mergeCell ref="A1:A3"/>
    <mergeCell ref="B1:B3"/>
    <mergeCell ref="C1:C3"/>
    <mergeCell ref="D1:D3"/>
  </mergeCells>
  <phoneticPr fontId="3" type="noConversion"/>
  <conditionalFormatting sqref="E19:Q19 E7 E8:F9 E10:G11 E12:H12 E13:I14 E15:J15 E16:K16 E17:L18 P18 T19 W4:Y19">
    <cfRule type="cellIs" dxfId="19" priority="21" operator="greaterThan">
      <formula>0</formula>
    </cfRule>
  </conditionalFormatting>
  <conditionalFormatting sqref="E4:E6">
    <cfRule type="cellIs" dxfId="18" priority="20" operator="greaterThan">
      <formula>0</formula>
    </cfRule>
  </conditionalFormatting>
  <conditionalFormatting sqref="F4:F7">
    <cfRule type="cellIs" dxfId="17" priority="19" operator="greaterThan">
      <formula>0</formula>
    </cfRule>
  </conditionalFormatting>
  <conditionalFormatting sqref="G4:G9">
    <cfRule type="cellIs" dxfId="16" priority="18" operator="greaterThan">
      <formula>0</formula>
    </cfRule>
  </conditionalFormatting>
  <conditionalFormatting sqref="H4:H11">
    <cfRule type="cellIs" dxfId="15" priority="17" operator="greaterThan">
      <formula>0</formula>
    </cfRule>
  </conditionalFormatting>
  <conditionalFormatting sqref="I4:I12">
    <cfRule type="cellIs" dxfId="14" priority="16" operator="greaterThan">
      <formula>0</formula>
    </cfRule>
  </conditionalFormatting>
  <conditionalFormatting sqref="J4:J14">
    <cfRule type="cellIs" dxfId="13" priority="15" operator="greaterThan">
      <formula>0</formula>
    </cfRule>
  </conditionalFormatting>
  <conditionalFormatting sqref="K4:K15">
    <cfRule type="cellIs" dxfId="12" priority="14" operator="greaterThan">
      <formula>0</formula>
    </cfRule>
  </conditionalFormatting>
  <conditionalFormatting sqref="L4:L16">
    <cfRule type="cellIs" dxfId="11" priority="13" operator="greaterThan">
      <formula>0</formula>
    </cfRule>
  </conditionalFormatting>
  <conditionalFormatting sqref="M4:M18">
    <cfRule type="cellIs" dxfId="10" priority="12" operator="greaterThan">
      <formula>0</formula>
    </cfRule>
  </conditionalFormatting>
  <conditionalFormatting sqref="N4:N18">
    <cfRule type="cellIs" dxfId="9" priority="11" operator="greaterThan">
      <formula>0</formula>
    </cfRule>
  </conditionalFormatting>
  <conditionalFormatting sqref="O4:O18">
    <cfRule type="cellIs" dxfId="8" priority="10" operator="greaterThan">
      <formula>0</formula>
    </cfRule>
  </conditionalFormatting>
  <conditionalFormatting sqref="P4:P17">
    <cfRule type="cellIs" dxfId="7" priority="9" operator="greaterThan">
      <formula>0</formula>
    </cfRule>
  </conditionalFormatting>
  <conditionalFormatting sqref="Q4:Q18">
    <cfRule type="cellIs" dxfId="6" priority="8" operator="greaterThan">
      <formula>0</formula>
    </cfRule>
  </conditionalFormatting>
  <conditionalFormatting sqref="R4:R19">
    <cfRule type="cellIs" dxfId="5" priority="7" operator="greaterThan">
      <formula>0</formula>
    </cfRule>
  </conditionalFormatting>
  <conditionalFormatting sqref="S16:S19">
    <cfRule type="cellIs" dxfId="4" priority="5" operator="greaterThan">
      <formula>0</formula>
    </cfRule>
  </conditionalFormatting>
  <conditionalFormatting sqref="S4:S15">
    <cfRule type="cellIs" dxfId="3" priority="4" operator="greaterThan">
      <formula>0</formula>
    </cfRule>
  </conditionalFormatting>
  <conditionalFormatting sqref="T4:T18">
    <cfRule type="cellIs" dxfId="2" priority="3" operator="greaterThan">
      <formula>0</formula>
    </cfRule>
  </conditionalFormatting>
  <conditionalFormatting sqref="U4:U19">
    <cfRule type="cellIs" dxfId="1" priority="2" operator="greaterThan">
      <formula>0</formula>
    </cfRule>
  </conditionalFormatting>
  <conditionalFormatting sqref="V4:V19">
    <cfRule type="cellIs" dxfId="0" priority="1" operator="greaterThan">
      <formula>0</formula>
    </cfRule>
  </conditionalFormatting>
  <pageMargins left="0.7" right="0.7" top="0.75" bottom="0.75" header="0.3" footer="0.3"/>
  <pageSetup paperSize="9" orientation="portrait" horizontalDpi="4294967295" verticalDpi="4294967295"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DATA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dcterms:created xsi:type="dcterms:W3CDTF">2022-05-15T03:44:28Z</dcterms:created>
  <dcterms:modified xsi:type="dcterms:W3CDTF">2022-05-18T06:51:55Z</dcterms:modified>
</cp:coreProperties>
</file>